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yşe\Desktop\Yeni klasör\eğitim planları ek\"/>
    </mc:Choice>
  </mc:AlternateContent>
  <xr:revisionPtr revIDLastSave="0" documentId="13_ncr:1_{AC9D4E0B-CA4A-4718-9509-3E807187BC2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İSANS" sheetId="4" r:id="rId1"/>
  </sheets>
  <definedNames>
    <definedName name="_xlnm.Print_Area" localSheetId="0">LİSANS!$A$1:$M$162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7" i="4" l="1"/>
  <c r="I87" i="4"/>
  <c r="J92" i="4"/>
  <c r="I92" i="4"/>
  <c r="I104" i="4"/>
  <c r="J104" i="4"/>
  <c r="K151" i="4"/>
  <c r="H151" i="4"/>
  <c r="G151" i="4"/>
  <c r="F151" i="4"/>
  <c r="J150" i="4"/>
  <c r="I150" i="4"/>
  <c r="J148" i="4"/>
  <c r="I148" i="4"/>
  <c r="J146" i="4"/>
  <c r="I146" i="4"/>
  <c r="J145" i="4"/>
  <c r="I145" i="4"/>
  <c r="J144" i="4"/>
  <c r="I144" i="4"/>
  <c r="J143" i="4"/>
  <c r="I143" i="4"/>
  <c r="J142" i="4"/>
  <c r="I142" i="4"/>
  <c r="J141" i="4"/>
  <c r="I141" i="4"/>
  <c r="J140" i="4"/>
  <c r="I140" i="4"/>
  <c r="J139" i="4"/>
  <c r="J138" i="4"/>
  <c r="J137" i="4"/>
  <c r="I137" i="4"/>
  <c r="J136" i="4"/>
  <c r="I136" i="4"/>
  <c r="J130" i="4"/>
  <c r="I130" i="4"/>
  <c r="J129" i="4"/>
  <c r="I129" i="4"/>
  <c r="J128" i="4"/>
  <c r="I128" i="4"/>
  <c r="J127" i="4"/>
  <c r="I127" i="4"/>
  <c r="J126" i="4"/>
  <c r="I126" i="4"/>
  <c r="J125" i="4"/>
  <c r="I125" i="4"/>
  <c r="J124" i="4"/>
  <c r="I124" i="4"/>
  <c r="K120" i="4"/>
  <c r="H120" i="4"/>
  <c r="G120" i="4"/>
  <c r="F120" i="4"/>
  <c r="J119" i="4"/>
  <c r="I119" i="4"/>
  <c r="J118" i="4"/>
  <c r="I118" i="4"/>
  <c r="J117" i="4"/>
  <c r="I117" i="4"/>
  <c r="J116" i="4"/>
  <c r="I116" i="4"/>
  <c r="J115" i="4"/>
  <c r="I115" i="4"/>
  <c r="J114" i="4"/>
  <c r="I114" i="4"/>
  <c r="J113" i="4"/>
  <c r="I113" i="4"/>
  <c r="J112" i="4"/>
  <c r="I112" i="4"/>
  <c r="J111" i="4"/>
  <c r="I111" i="4"/>
  <c r="J110" i="4"/>
  <c r="I110" i="4"/>
  <c r="J107" i="4"/>
  <c r="I107" i="4"/>
  <c r="J106" i="4"/>
  <c r="I106" i="4"/>
  <c r="J105" i="4"/>
  <c r="I105" i="4"/>
  <c r="J103" i="4"/>
  <c r="I103" i="4"/>
  <c r="J102" i="4"/>
  <c r="I102" i="4"/>
  <c r="J101" i="4"/>
  <c r="I101" i="4"/>
  <c r="K97" i="4"/>
  <c r="H97" i="4"/>
  <c r="G97" i="4"/>
  <c r="F97" i="4"/>
  <c r="J96" i="4"/>
  <c r="I96" i="4"/>
  <c r="J95" i="4"/>
  <c r="I95" i="4"/>
  <c r="J94" i="4"/>
  <c r="I94" i="4"/>
  <c r="J93" i="4"/>
  <c r="I93" i="4"/>
  <c r="J91" i="4"/>
  <c r="I91" i="4"/>
  <c r="J88" i="4"/>
  <c r="I88" i="4"/>
  <c r="J86" i="4"/>
  <c r="I86" i="4"/>
  <c r="J85" i="4"/>
  <c r="I85" i="4"/>
  <c r="J84" i="4"/>
  <c r="I84" i="4"/>
  <c r="J83" i="4"/>
  <c r="I83" i="4"/>
  <c r="J82" i="4"/>
  <c r="I82" i="4"/>
  <c r="J81" i="4"/>
  <c r="I81" i="4"/>
  <c r="K77" i="4"/>
  <c r="H77" i="4"/>
  <c r="G77" i="4"/>
  <c r="F77" i="4"/>
  <c r="J76" i="4"/>
  <c r="I76" i="4"/>
  <c r="J75" i="4"/>
  <c r="I75" i="4"/>
  <c r="J74" i="4"/>
  <c r="I74" i="4"/>
  <c r="J73" i="4"/>
  <c r="I73" i="4"/>
  <c r="J72" i="4"/>
  <c r="I72" i="4"/>
  <c r="J70" i="4"/>
  <c r="I70" i="4"/>
  <c r="J69" i="4"/>
  <c r="I69" i="4"/>
  <c r="J68" i="4"/>
  <c r="J67" i="4"/>
  <c r="I67" i="4"/>
  <c r="J66" i="4"/>
  <c r="I66" i="4"/>
  <c r="J65" i="4"/>
  <c r="I65" i="4"/>
  <c r="J64" i="4"/>
  <c r="I64" i="4"/>
  <c r="J63" i="4"/>
  <c r="I63" i="4"/>
  <c r="K59" i="4"/>
  <c r="H59" i="4"/>
  <c r="G59" i="4"/>
  <c r="F59" i="4"/>
  <c r="J57" i="4"/>
  <c r="I57" i="4"/>
  <c r="J56" i="4"/>
  <c r="I56" i="4"/>
  <c r="J55" i="4"/>
  <c r="I55" i="4"/>
  <c r="J54" i="4"/>
  <c r="I54" i="4"/>
  <c r="J53" i="4"/>
  <c r="I53" i="4"/>
  <c r="J52" i="4"/>
  <c r="I52" i="4"/>
  <c r="J51" i="4"/>
  <c r="I51" i="4"/>
  <c r="K47" i="4"/>
  <c r="H47" i="4"/>
  <c r="G47" i="4"/>
  <c r="F47" i="4"/>
  <c r="J46" i="4"/>
  <c r="I46" i="4"/>
  <c r="J44" i="4"/>
  <c r="I44" i="4"/>
  <c r="J43" i="4"/>
  <c r="I43" i="4"/>
  <c r="J42" i="4"/>
  <c r="I42" i="4"/>
  <c r="J41" i="4"/>
  <c r="I41" i="4"/>
  <c r="J40" i="4"/>
  <c r="I40" i="4"/>
  <c r="J39" i="4"/>
  <c r="I39" i="4"/>
  <c r="K35" i="4"/>
  <c r="H35" i="4"/>
  <c r="G35" i="4"/>
  <c r="F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K23" i="4"/>
  <c r="H23" i="4"/>
  <c r="G23" i="4"/>
  <c r="F23" i="4"/>
  <c r="J22" i="4"/>
  <c r="I22" i="4"/>
  <c r="J21" i="4"/>
  <c r="I21" i="4"/>
  <c r="J20" i="4"/>
  <c r="I20" i="4"/>
  <c r="J19" i="4"/>
  <c r="J18" i="4"/>
  <c r="I18" i="4"/>
  <c r="J17" i="4"/>
  <c r="I17" i="4"/>
  <c r="J16" i="4"/>
  <c r="I16" i="4"/>
  <c r="J15" i="4"/>
  <c r="I15" i="4"/>
  <c r="J14" i="4"/>
  <c r="I14" i="4"/>
  <c r="F152" i="4" l="1"/>
  <c r="G152" i="4"/>
  <c r="I59" i="4"/>
  <c r="J97" i="4"/>
  <c r="K152" i="4"/>
  <c r="J151" i="4"/>
  <c r="I151" i="4"/>
  <c r="I77" i="4"/>
  <c r="I23" i="4"/>
  <c r="I120" i="4"/>
  <c r="J23" i="4"/>
  <c r="I47" i="4"/>
  <c r="J120" i="4"/>
  <c r="J59" i="4"/>
  <c r="J47" i="4"/>
  <c r="I35" i="4"/>
  <c r="J35" i="4"/>
  <c r="J77" i="4"/>
  <c r="I97" i="4"/>
  <c r="H152" i="4"/>
  <c r="I152" i="4" l="1"/>
  <c r="J15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BERNA TÜRKYILMAZ</author>
  </authors>
  <commentList>
    <comment ref="L13" authorId="0" shapeId="0" xr:uid="{00000000-0006-0000-0300-000001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26" authorId="0" shapeId="0" xr:uid="{00000000-0006-0000-0300-000002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38" authorId="0" shapeId="0" xr:uid="{00000000-0006-0000-0300-000003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50" authorId="0" shapeId="0" xr:uid="{00000000-0006-0000-0300-000004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62" authorId="0" shapeId="0" xr:uid="{00000000-0006-0000-0300-000005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80" authorId="0" shapeId="0" xr:uid="{00000000-0006-0000-0300-000006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100" authorId="0" shapeId="0" xr:uid="{00000000-0006-0000-0300-000007000000}">
      <text>
        <r>
          <rPr>
            <sz val="10"/>
            <rFont val="Calibri"/>
            <family val="2"/>
          </rPr>
          <t>Yeni eklenen ya da Adı, Kredisi, AKTS'si, dönemi değişen dersler için burda bilgi verilmelidir</t>
        </r>
      </text>
    </comment>
    <comment ref="L123" authorId="0" shapeId="0" xr:uid="{00000000-0006-0000-0300-000008000000}">
      <text>
        <r>
          <rPr>
            <sz val="10"/>
            <rFont val="Calibri"/>
            <family val="2"/>
          </rPr>
          <t>Yeni eklenen ya da Adı, Kredisi, AKTS'si, dönemi değişen dersler için burda bilgi verilmelidir.</t>
        </r>
      </text>
    </comment>
    <comment ref="M154" authorId="0" shapeId="0" xr:uid="{00000000-0006-0000-0300-000009000000}">
      <text>
        <r>
          <rPr>
            <sz val="10"/>
            <rFont val="Calibri"/>
            <family val="2"/>
          </rPr>
          <t>Eğitim planından kaldırılan dersler ve DEĞİŞİKLİK BİLGİSİ sütununda belirtilemeyen diğer değişiklikler bu kısımda gösterilmelidir.</t>
        </r>
      </text>
    </comment>
  </commentList>
</comments>
</file>

<file path=xl/sharedStrings.xml><?xml version="1.0" encoding="utf-8"?>
<sst xmlns="http://schemas.openxmlformats.org/spreadsheetml/2006/main" count="557" uniqueCount="257">
  <si>
    <t>EĞİTİM PLANI ÖNERİ FORMU</t>
  </si>
  <si>
    <t>Doküman No</t>
  </si>
  <si>
    <t>BEK.FR.003</t>
  </si>
  <si>
    <t>İlk Yayın Tarihi</t>
  </si>
  <si>
    <t>Revizyon Tarihi</t>
  </si>
  <si>
    <t>Revizyon No</t>
  </si>
  <si>
    <t>Sayfa</t>
  </si>
  <si>
    <t>1/3</t>
  </si>
  <si>
    <t>** Sayfa Koruması gerektiğinde Gözden Geçir sekmesinden kaldırılabilir. Şifre yoktur.</t>
  </si>
  <si>
    <t>1. SINIF 1. YARIYIL (GÜZ)</t>
  </si>
  <si>
    <t>YY</t>
  </si>
  <si>
    <t>ÖN KOŞUL</t>
  </si>
  <si>
    <t>DERS KODU</t>
  </si>
  <si>
    <t>DERSİN ADI</t>
  </si>
  <si>
    <t xml:space="preserve">Z/S </t>
  </si>
  <si>
    <t xml:space="preserve">T </t>
  </si>
  <si>
    <t xml:space="preserve">U </t>
  </si>
  <si>
    <t xml:space="preserve">L </t>
  </si>
  <si>
    <t>TOP.</t>
  </si>
  <si>
    <t>KREDİ</t>
  </si>
  <si>
    <t xml:space="preserve">AKTS </t>
  </si>
  <si>
    <t xml:space="preserve">DEĞİŞİKLİK BİLGİSİ </t>
  </si>
  <si>
    <t xml:space="preserve">  </t>
  </si>
  <si>
    <t xml:space="preserve"> </t>
  </si>
  <si>
    <t xml:space="preserve">TOPLAM </t>
  </si>
  <si>
    <t>1. SINIF 2. YARIYIL (BAHAR)</t>
  </si>
  <si>
    <t xml:space="preserve">T O P L A M </t>
  </si>
  <si>
    <t>2. SINIF 1. YARIYIL (GÜZ)</t>
  </si>
  <si>
    <t xml:space="preserve">T O P L A M  </t>
  </si>
  <si>
    <t>2. SINIF 2. YARIYIL (BAHAR)</t>
  </si>
  <si>
    <t>3. SINIF 1. YARIYIL (GÜZ)</t>
  </si>
  <si>
    <t>3. SINIF 2. YARIYIL (BAHAR)</t>
  </si>
  <si>
    <t>TOPLAM</t>
  </si>
  <si>
    <t>4. SINIF 1. YARIYIL (GÜZ)</t>
  </si>
  <si>
    <t xml:space="preserve">TOPLAM    </t>
  </si>
  <si>
    <t>4. SINIF 2. YARIYIL (BAHAR)</t>
  </si>
  <si>
    <t>GENEL TOPLAM</t>
  </si>
  <si>
    <t>KALDIRILAN DERSLER</t>
  </si>
  <si>
    <t>DİĞER DEĞİŞİKLİKLER</t>
  </si>
  <si>
    <t>UNV13101</t>
  </si>
  <si>
    <t>TÜRK DİLİ-I</t>
  </si>
  <si>
    <t>UNV13103</t>
  </si>
  <si>
    <t>ATATÜRK İLKELERİ VE İNKILAP TARİHİ-I</t>
  </si>
  <si>
    <t>Z</t>
  </si>
  <si>
    <t>UNV13102</t>
  </si>
  <si>
    <t>TÜRK DİLİ-II</t>
  </si>
  <si>
    <t>UNV13104</t>
  </si>
  <si>
    <t>ATATÜRK İLKELERİ VE İNKILAP TARİHİ-II</t>
  </si>
  <si>
    <t>İNGİLİZCE-II</t>
  </si>
  <si>
    <t>KIRKLARELİ ÜNİVERSİTESİ
MÜHENDİSLİK FAKÜLTESİ
MAKİNE MÜHENDİSLİĞİ BÖLÜMÜ
(2026-2027 Eğitim-Öğretim Yılından itibaren geçerlidir.)</t>
  </si>
  <si>
    <t>UNV20105</t>
  </si>
  <si>
    <t xml:space="preserve">İNGİLİZCE-I </t>
  </si>
  <si>
    <t>MAT13151</t>
  </si>
  <si>
    <t>MATEMATİK I</t>
  </si>
  <si>
    <t>MUF20103</t>
  </si>
  <si>
    <t>FİZİK-I</t>
  </si>
  <si>
    <t>MAK26101</t>
  </si>
  <si>
    <t>TEKNİK ÇİZİM</t>
  </si>
  <si>
    <t xml:space="preserve">TEORİK SAAT VE UYGULAMA SAATİ DEĞİŞTİ VE İÇERİK DEĞİŞTİ CAD AĞIRLIKLI OLDU VE AKTS DEĞİŞTİ
</t>
  </si>
  <si>
    <t>MAK26103</t>
  </si>
  <si>
    <t>MAKİNE MÜHENDİSLİĞİNE GİRİŞ VE MESLEK ETİĞİ</t>
  </si>
  <si>
    <t>DERSİN İSMİ DEĞİŞTİ VE AKTS 3 OLDU</t>
  </si>
  <si>
    <t>MAK26105</t>
  </si>
  <si>
    <t>YAZILIM TEKNİĞİ</t>
  </si>
  <si>
    <t>DERS II. YARIYILDAN I. YARIYILA ALINDI DERS SAATİ VE AKTS DEĞİŞTİ</t>
  </si>
  <si>
    <t>UNV19101</t>
  </si>
  <si>
    <t>AKADEMİK TÜRKÇE</t>
  </si>
  <si>
    <t>S</t>
  </si>
  <si>
    <t>UNV20106</t>
  </si>
  <si>
    <t>MAT13152</t>
  </si>
  <si>
    <t>MATEMATİK II</t>
  </si>
  <si>
    <t>MUF20104</t>
  </si>
  <si>
    <t>FİZİK-II</t>
  </si>
  <si>
    <t>MUF20106</t>
  </si>
  <si>
    <t>GENEL KİMYA</t>
  </si>
  <si>
    <t>MAK20106</t>
  </si>
  <si>
    <t>MEKANİK I</t>
  </si>
  <si>
    <t>MAK26102</t>
  </si>
  <si>
    <t>MAKİNE MÜHENDİSLİĞİ İÇİN TEMEL İSTATİSTİK</t>
  </si>
  <si>
    <t xml:space="preserve">DERS 4. SINIF SEÇMELİDEN  2. YARIYILA ALINDI AKTS 4'TEN 3 DÜŞTÜ </t>
  </si>
  <si>
    <t>MAT13251</t>
  </si>
  <si>
    <t>DİFERANSİYEL DENKLEMLER</t>
  </si>
  <si>
    <t>MAK20207</t>
  </si>
  <si>
    <t>MALZEME BİLGİSİ I</t>
  </si>
  <si>
    <t>MAK26201</t>
  </si>
  <si>
    <t>TERMODİNAMİK I</t>
  </si>
  <si>
    <t>DERS IV. YARIYILDAN III. YARIYILA AKTARILDI</t>
  </si>
  <si>
    <t>MAK26203</t>
  </si>
  <si>
    <t>MEKANİK II</t>
  </si>
  <si>
    <t>AKTS 4'E İNDİRİLDİ</t>
  </si>
  <si>
    <t>MAK26205</t>
  </si>
  <si>
    <t>CİSİMLERİN DAYANIMI I</t>
  </si>
  <si>
    <t>2+2 İDİ 3+0  OLDU VE AKTS 4 'E DÜŞÜRÜLDÜ</t>
  </si>
  <si>
    <t>MAK26207</t>
  </si>
  <si>
    <t>MAKİNE MÜHENDİSLİĞİ İÇİN LİNEER CEBİR</t>
  </si>
  <si>
    <t>I. YARIYILDAN III. YARILA GEÇTİ. DERS SAATİ 3'E ÇIKARILDI</t>
  </si>
  <si>
    <t>MAK26209</t>
  </si>
  <si>
    <t>ÖLÇME TEKNİĞİ</t>
  </si>
  <si>
    <t>YENİ DERS</t>
  </si>
  <si>
    <t>UNV13027</t>
  </si>
  <si>
    <t>İŞ SAĞLIĞI VE GÜVENLİĞİ</t>
  </si>
  <si>
    <t>MAK16208</t>
  </si>
  <si>
    <t>ELEKTROTEKNİK VE ELEKTRİK MAKİNELERİ</t>
  </si>
  <si>
    <t>MAK16212</t>
  </si>
  <si>
    <t>MALZEME BİLGİSİ II</t>
  </si>
  <si>
    <t>MAK20212</t>
  </si>
  <si>
    <t>MAKİNE MÜHENDİSLİĞİNDE İŞ SAĞLIĞI VE GÜVENLİĞİ</t>
  </si>
  <si>
    <t>MAK22206</t>
  </si>
  <si>
    <t>CİSİMLERİN DAYANIMI II</t>
  </si>
  <si>
    <t>MAK26202</t>
  </si>
  <si>
    <t>TERMODİNAMİK II</t>
  </si>
  <si>
    <t xml:space="preserve">DERS V. YARIYILDAN IV. YARIYILA AKTARILDI </t>
  </si>
  <si>
    <t>MAK26204</t>
  </si>
  <si>
    <t>MAKİNE MÜHENDİSLİĞİ İÇİN SAYISAL YÖNTEMLER</t>
  </si>
  <si>
    <t>DERS VI. YARIYILDAN IV. YARIYILA AKTARILDI VE ZORUNLU OLDU</t>
  </si>
  <si>
    <t>MAK26206</t>
  </si>
  <si>
    <t>BİLGİSAYAR DESTEKLİ TASARIM</t>
  </si>
  <si>
    <t>III. VE IV. YARIYILDA BİLGİSAYAR DESTEKLİ TASARIM IVE II BİRLEŞTİRİLEREK IV. YARILA AKTARILDI, AKTS DEĞİŞTİ</t>
  </si>
  <si>
    <t>STAJ26001</t>
  </si>
  <si>
    <t>MESLEK STAJI-I (20 İŞ GÜNÜ)</t>
  </si>
  <si>
    <t>AKTS 3 OLDU</t>
  </si>
  <si>
    <t>MAK16309</t>
  </si>
  <si>
    <t>İMAL USULLERİ I</t>
  </si>
  <si>
    <t>MAK20305</t>
  </si>
  <si>
    <t>MAKİNE ELEMANLARI I</t>
  </si>
  <si>
    <t>MAK26301</t>
  </si>
  <si>
    <t>MEKANİZMA TEKNİĞİ</t>
  </si>
  <si>
    <t xml:space="preserve">SEÇMELİ OLAN DERS ZORUNLU HALE GELDİ </t>
  </si>
  <si>
    <t>MAK26303</t>
  </si>
  <si>
    <t>ISI GEÇİŞİ</t>
  </si>
  <si>
    <t>İÇERİK DEĞİŞTİ</t>
  </si>
  <si>
    <t>MAK26305</t>
  </si>
  <si>
    <t>AKIŞKANLAR MEKANİĞİ I</t>
  </si>
  <si>
    <t>MAK26307</t>
  </si>
  <si>
    <t>MÜHENDİSLİKTE PROJE YÖNETİMİ</t>
  </si>
  <si>
    <t>2</t>
  </si>
  <si>
    <t>0</t>
  </si>
  <si>
    <t>SEÇ-1</t>
  </si>
  <si>
    <t>SEÇMELİ DERS-1</t>
  </si>
  <si>
    <t>OSD-1</t>
  </si>
  <si>
    <t>ORTAK SEÇMELİ DERS</t>
  </si>
  <si>
    <t>SEÇMELİ DERSLER-1</t>
  </si>
  <si>
    <t>MAK16313</t>
  </si>
  <si>
    <t>ISI YALITIMI</t>
  </si>
  <si>
    <t>MAK20315</t>
  </si>
  <si>
    <t>ALTERNATİF ENERJİ KAYNAKLARI</t>
  </si>
  <si>
    <t>MAK20317</t>
  </si>
  <si>
    <t>GAZ TÜRBİNLERİ</t>
  </si>
  <si>
    <t>MAK26309</t>
  </si>
  <si>
    <t>ÜRÜN GELİŞTİRME</t>
  </si>
  <si>
    <t>VII. YARIYLDAN V. YARIYILA AKTARILDI</t>
  </si>
  <si>
    <t>MAK26311</t>
  </si>
  <si>
    <t>KALIP TASARIMI VE İMALATI</t>
  </si>
  <si>
    <t>MAK16304</t>
  </si>
  <si>
    <t>İMAL USULLERİ II</t>
  </si>
  <si>
    <t>MAK22302</t>
  </si>
  <si>
    <t>MAKİNE ELEMANLARI II</t>
  </si>
  <si>
    <t>MAK26302</t>
  </si>
  <si>
    <t>ISIL SİSTEM TASARIMI</t>
  </si>
  <si>
    <t>8.YARIYILDA SEÇMELİYKEN VI. YARIYILA ZORUNLU DERS OLARAK EKLENDİ.AKTS 4'TEN 3'E DÜŞTÜ</t>
  </si>
  <si>
    <t>MAK26304</t>
  </si>
  <si>
    <t>TAKIM TEZGAHLARI</t>
  </si>
  <si>
    <t xml:space="preserve">III. YARIYILDAN VI. YARIYILA AKTARILDI </t>
  </si>
  <si>
    <t>MAKİNE DİNAMİĞİ</t>
  </si>
  <si>
    <t>MUF26302</t>
  </si>
  <si>
    <t>DİSİPLİNLERARASI MÜHENDİSLİK PROJESİ</t>
  </si>
  <si>
    <t>SEÇ-2</t>
  </si>
  <si>
    <t>SEÇMELİ DERS</t>
  </si>
  <si>
    <t>OSD-2</t>
  </si>
  <si>
    <t>STAJ26002</t>
  </si>
  <si>
    <t>MESLEK STAJI-II (20 İŞ GÜNÜ)</t>
  </si>
  <si>
    <t>AKTS 5'TEN 3 E DÜŞTÜ</t>
  </si>
  <si>
    <t xml:space="preserve">SEÇMELİ DERSLER-2 </t>
  </si>
  <si>
    <t>MAK16314</t>
  </si>
  <si>
    <t>BİLGİSAYAR DESTEKLİ ÜRETİM (CAM)</t>
  </si>
  <si>
    <t>MAK16316</t>
  </si>
  <si>
    <t>KURUTMA TEKNİĞİ</t>
  </si>
  <si>
    <t>MAK20308</t>
  </si>
  <si>
    <t>ÜRETİM SİSTEMLERİ</t>
  </si>
  <si>
    <t>MAK26308</t>
  </si>
  <si>
    <t>AKIŞKANLAR MEKANİĞİ II</t>
  </si>
  <si>
    <t>SEÇMELİ OLDU</t>
  </si>
  <si>
    <t>MAK26310</t>
  </si>
  <si>
    <t>KONTROL TEORİSİ</t>
  </si>
  <si>
    <t>SEÇMELİ YAPILDI VE AKTS 4 OLDU</t>
  </si>
  <si>
    <t>MAK22401</t>
  </si>
  <si>
    <t>LABORATUVAR</t>
  </si>
  <si>
    <t>MAK26401</t>
  </si>
  <si>
    <t>BİTİRME PROJESİ</t>
  </si>
  <si>
    <t>AKTS 6'DAN 5'E İNDİ</t>
  </si>
  <si>
    <t>MAK26403</t>
  </si>
  <si>
    <t>MEKANİK SİSTEM TASARIMI</t>
  </si>
  <si>
    <t>MAK26405</t>
  </si>
  <si>
    <t>MAKİNE MÜHENDİSLİĞİ İÇİN MESLEKİ İNGİLİZCE I</t>
  </si>
  <si>
    <t>SEÇMELİYDİ ZORUNLU OLDU</t>
  </si>
  <si>
    <t>SEÇ-3</t>
  </si>
  <si>
    <r>
      <rPr>
        <b/>
        <sz val="10"/>
        <color theme="1"/>
        <rFont val="Times New Roman"/>
        <family val="1"/>
        <charset val="162"/>
      </rPr>
      <t>SEÇMELİ</t>
    </r>
    <r>
      <rPr>
        <sz val="10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>DERSLER-3</t>
    </r>
  </si>
  <si>
    <t>MAK16403</t>
  </si>
  <si>
    <t>ENDÜSTRİ ROBOTLARI</t>
  </si>
  <si>
    <t>MAK16409</t>
  </si>
  <si>
    <t>MAKİNE TİTREŞİMLERİ</t>
  </si>
  <si>
    <t>MAK16411</t>
  </si>
  <si>
    <t>MÜHENDİSLİKTE BİLGİSAYAR DESTEKLİ ANALİZ UYGULAMALARI</t>
  </si>
  <si>
    <t>MAK16413</t>
  </si>
  <si>
    <t>KOMPOZİT MALZEMELER</t>
  </si>
  <si>
    <t>MAK16429</t>
  </si>
  <si>
    <t>HİDROLİK MAKİNELER</t>
  </si>
  <si>
    <t>MAK16431</t>
  </si>
  <si>
    <t>HESAPLAMALI AKIŞKANLAR DİNAMİĞİ</t>
  </si>
  <si>
    <t>MAK20417</t>
  </si>
  <si>
    <t>MALZEME MUAYENE TEST YÖNTEMLERİ</t>
  </si>
  <si>
    <t>MAK26407</t>
  </si>
  <si>
    <t>MOTORLAR</t>
  </si>
  <si>
    <t>VI. YARIYILDAN VII. YARIYILA AKTARILDI VE SEÇMELİ OLDU</t>
  </si>
  <si>
    <t>MAK26409</t>
  </si>
  <si>
    <t>MAKİNE MÜHENDİSLERİ İÇİN YAPAY ZEKA</t>
  </si>
  <si>
    <t>MAK26411</t>
  </si>
  <si>
    <t>NANOMALZEMELERE GİRİŞ</t>
  </si>
  <si>
    <t>SEÇ-4/A</t>
  </si>
  <si>
    <t>SEÇ-4/B</t>
  </si>
  <si>
    <t>SEÇ-4/C</t>
  </si>
  <si>
    <t>8. Yarıyılda İşletmede Mesleki Eğitim (İME) Dersini tercih etmeyen öğrenciler Seçmeli Dersler 4/A grubundan 24 AKTS değerinde ders, Seçmeli Dersler-4B Grubundan "MAK22402 MAKİNE MÜHENDİSLİĞİNDE PROJE" dersini ve Seçmeli Dersler-4C grubundan "MAK22404 kodlu LABORATUVAR UYGULAMALARI" dersini alacaklardır.</t>
  </si>
  <si>
    <t>MUF22402</t>
  </si>
  <si>
    <t>İŞLETMEDE MESLEKİ EĞİTİM (İME)</t>
  </si>
  <si>
    <t>SEÇMELİ DERSLER-4/A</t>
  </si>
  <si>
    <t>MAK16404</t>
  </si>
  <si>
    <t>TAŞIT TEKNİĞİ VE AKTARMA ELEMANLARI</t>
  </si>
  <si>
    <t>MAK16406</t>
  </si>
  <si>
    <t>MEKATRONİK SİSTEMLER</t>
  </si>
  <si>
    <t>MAK16408</t>
  </si>
  <si>
    <t>TERMOPLASTİK MALZEME ŞEKİLLENDİRME YÖNTEMLERİ</t>
  </si>
  <si>
    <t>MAK16410</t>
  </si>
  <si>
    <t>MÜHENDİSLİKTE MALZEME SEÇİMLERİ</t>
  </si>
  <si>
    <t>MAK16412</t>
  </si>
  <si>
    <t>POLİMER KOMPOZİT TEST YÖNTEMLERİ</t>
  </si>
  <si>
    <t>MAK16422</t>
  </si>
  <si>
    <t>ISITMA VE HAVALANDIRMA</t>
  </si>
  <si>
    <t>MAK20414</t>
  </si>
  <si>
    <t>MAKİNE MÜHENDİSLİĞİNDE YAPISAL TİTREŞİMLER</t>
  </si>
  <si>
    <t>MAK20416</t>
  </si>
  <si>
    <t>MAKİNE MÜHENDİSLİĞİ İÇİN MESLEKİ İNGİLİZCE II</t>
  </si>
  <si>
    <t>MAK20418</t>
  </si>
  <si>
    <t>MAKİNELERDE TİTREŞİM KONTROLÜ</t>
  </si>
  <si>
    <t>MAK26402</t>
  </si>
  <si>
    <t>BİYOMALZEMELERE GİRİŞ</t>
  </si>
  <si>
    <t>MAK26404</t>
  </si>
  <si>
    <t>KAYNAK TEKNOLOJİSİ</t>
  </si>
  <si>
    <t>SEÇMELİ DERSLER-4/B</t>
  </si>
  <si>
    <t>MAK22402</t>
  </si>
  <si>
    <t>MAKİNE MÜHENDİSLİĞİNDE PROJE</t>
  </si>
  <si>
    <t>SEÇMELİ DERSLER-4/C</t>
  </si>
  <si>
    <t>MAK22404</t>
  </si>
  <si>
    <t>LABORATUVAR UYGULAMALARI</t>
  </si>
  <si>
    <t>MUF20101</t>
  </si>
  <si>
    <t>MÜHENDİSLİKTE OFİS UYGULAMALARI</t>
  </si>
  <si>
    <t>MAK16310</t>
  </si>
  <si>
    <t xml:space="preserve">                                                                16.06.2026 tarihli ve 2026/21 sayılı  Fakülte Yönetim Kurulu Kararının 06 nolu kararıdır.                    EK-3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</si>
</sst>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name val="Calibri"/>
      <family val="2"/>
    </font>
    <font>
      <sz val="22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 tint="4.9897762993255407E-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6" tint="0.79979857783745845"/>
        <bgColor rgb="FFFFFFFF"/>
      </patternFill>
    </fill>
    <fill>
      <patternFill patternType="solid">
        <fgColor rgb="FFFFFFFF"/>
        <bgColor rgb="FFEDEDED"/>
      </patternFill>
    </fill>
    <fill>
      <patternFill patternType="solid">
        <fgColor theme="6" tint="0.59987182226020086"/>
        <bgColor rgb="FFEDEDED"/>
      </patternFill>
    </fill>
    <fill>
      <patternFill patternType="solid">
        <fgColor theme="6"/>
        <bgColor rgb="FFC0C0C0"/>
      </patternFill>
    </fill>
    <fill>
      <patternFill patternType="solid">
        <fgColor rgb="FF92D050"/>
        <bgColor rgb="FFA5A5A5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6" borderId="8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0" fillId="6" borderId="8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A5A5A5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1440</xdr:rowOff>
    </xdr:from>
    <xdr:to>
      <xdr:col>0</xdr:col>
      <xdr:colOff>188280</xdr:colOff>
      <xdr:row>26</xdr:row>
      <xdr:rowOff>31680</xdr:rowOff>
    </xdr:to>
    <xdr:sp macro="" textlink="">
      <xdr:nvSpPr>
        <xdr:cNvPr id="16" name="Rectangle 699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rot="16200000">
          <a:off x="78840" y="7885080"/>
          <a:ext cx="30240" cy="188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7000"/>
            </a:lnSpc>
            <a:spcAft>
              <a:spcPts val="799"/>
            </a:spcAft>
          </a:pPr>
          <a:r>
            <a:rPr lang="tr-TR" sz="1100" b="0" u="none" strike="noStrike">
              <a:solidFill>
                <a:srgbClr val="000000"/>
              </a:solidFill>
              <a:effectLst/>
              <a:uFillTx/>
              <a:latin typeface="Calibri"/>
              <a:ea typeface="Calibri"/>
            </a:rPr>
            <a:t> </a:t>
          </a:r>
          <a:endParaRPr lang="tr" sz="1100" b="0" u="none" strike="noStrike">
            <a:effectLst/>
            <a:uFillTx/>
            <a:latin typeface="Calibri"/>
          </a:endParaRPr>
        </a:p>
      </xdr:txBody>
    </xdr:sp>
    <xdr:clientData/>
  </xdr:twoCellAnchor>
  <xdr:twoCellAnchor>
    <xdr:from>
      <xdr:col>0</xdr:col>
      <xdr:colOff>0</xdr:colOff>
      <xdr:row>54</xdr:row>
      <xdr:rowOff>1440</xdr:rowOff>
    </xdr:from>
    <xdr:to>
      <xdr:col>0</xdr:col>
      <xdr:colOff>188280</xdr:colOff>
      <xdr:row>54</xdr:row>
      <xdr:rowOff>32760</xdr:rowOff>
    </xdr:to>
    <xdr:sp macro="" textlink="">
      <xdr:nvSpPr>
        <xdr:cNvPr id="17" name="Rectangle 193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 rot="16200000">
          <a:off x="78480" y="16048800"/>
          <a:ext cx="31320" cy="188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7000"/>
            </a:lnSpc>
            <a:spcAft>
              <a:spcPts val="799"/>
            </a:spcAft>
          </a:pPr>
          <a:r>
            <a:rPr lang="tr-TR" sz="1100" b="0" u="none" strike="noStrike">
              <a:solidFill>
                <a:srgbClr val="000000"/>
              </a:solidFill>
              <a:effectLst/>
              <a:uFillTx/>
              <a:latin typeface="Calibri"/>
              <a:ea typeface="Calibri"/>
            </a:rPr>
            <a:t> </a:t>
          </a:r>
          <a:endParaRPr lang="tr" sz="1100" b="0" u="none" strike="noStrike">
            <a:effectLst/>
            <a:uFillTx/>
            <a:latin typeface="Calibri"/>
          </a:endParaRPr>
        </a:p>
      </xdr:txBody>
    </xdr:sp>
    <xdr:clientData/>
  </xdr:twoCellAnchor>
  <xdr:twoCellAnchor>
    <xdr:from>
      <xdr:col>0</xdr:col>
      <xdr:colOff>0</xdr:colOff>
      <xdr:row>81</xdr:row>
      <xdr:rowOff>1440</xdr:rowOff>
    </xdr:from>
    <xdr:to>
      <xdr:col>0</xdr:col>
      <xdr:colOff>188280</xdr:colOff>
      <xdr:row>81</xdr:row>
      <xdr:rowOff>32400</xdr:rowOff>
    </xdr:to>
    <xdr:sp macro="" textlink="">
      <xdr:nvSpPr>
        <xdr:cNvPr id="18" name="Rectangle 383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 rot="16200000">
          <a:off x="78480" y="24154200"/>
          <a:ext cx="30960" cy="188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7000"/>
            </a:lnSpc>
            <a:spcAft>
              <a:spcPts val="799"/>
            </a:spcAft>
          </a:pPr>
          <a:r>
            <a:rPr lang="tr-TR" sz="1100" b="0" u="none" strike="noStrike">
              <a:solidFill>
                <a:srgbClr val="000000"/>
              </a:solidFill>
              <a:effectLst/>
              <a:uFillTx/>
              <a:latin typeface="Calibri"/>
              <a:ea typeface="Calibri"/>
            </a:rPr>
            <a:t> </a:t>
          </a:r>
          <a:endParaRPr lang="tr" sz="1100" b="0" u="none" strike="noStrike">
            <a:effectLst/>
            <a:uFillTx/>
            <a:latin typeface="Calibri"/>
          </a:endParaRPr>
        </a:p>
      </xdr:txBody>
    </xdr:sp>
    <xdr:clientData/>
  </xdr:twoCellAnchor>
  <xdr:twoCellAnchor>
    <xdr:from>
      <xdr:col>0</xdr:col>
      <xdr:colOff>0</xdr:colOff>
      <xdr:row>123</xdr:row>
      <xdr:rowOff>1440</xdr:rowOff>
    </xdr:from>
    <xdr:to>
      <xdr:col>0</xdr:col>
      <xdr:colOff>188280</xdr:colOff>
      <xdr:row>123</xdr:row>
      <xdr:rowOff>32760</xdr:rowOff>
    </xdr:to>
    <xdr:sp macro="" textlink="">
      <xdr:nvSpPr>
        <xdr:cNvPr id="19" name="Rectangle 6353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 rot="16200000">
          <a:off x="78480" y="37041840"/>
          <a:ext cx="31320" cy="188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7000"/>
            </a:lnSpc>
            <a:spcAft>
              <a:spcPts val="799"/>
            </a:spcAft>
          </a:pPr>
          <a:r>
            <a:rPr lang="tr-TR" sz="1100" b="0" u="none" strike="noStrike">
              <a:solidFill>
                <a:srgbClr val="000000"/>
              </a:solidFill>
              <a:effectLst/>
              <a:uFillTx/>
              <a:latin typeface="Calibri"/>
              <a:ea typeface="Calibri"/>
            </a:rPr>
            <a:t> </a:t>
          </a:r>
          <a:endParaRPr lang="tr" sz="1100" b="0" u="none" strike="noStrike">
            <a:effectLst/>
            <a:uFillTx/>
            <a:latin typeface="Calibri"/>
          </a:endParaRPr>
        </a:p>
      </xdr:txBody>
    </xdr:sp>
    <xdr:clientData/>
  </xdr:twoCellAnchor>
  <xdr:twoCellAnchor editAs="oneCell">
    <xdr:from>
      <xdr:col>0</xdr:col>
      <xdr:colOff>57240</xdr:colOff>
      <xdr:row>1</xdr:row>
      <xdr:rowOff>19080</xdr:rowOff>
    </xdr:from>
    <xdr:to>
      <xdr:col>1</xdr:col>
      <xdr:colOff>513360</xdr:colOff>
      <xdr:row>4</xdr:row>
      <xdr:rowOff>64080</xdr:rowOff>
    </xdr:to>
    <xdr:pic>
      <xdr:nvPicPr>
        <xdr:cNvPr id="20" name="Resim 7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19080"/>
          <a:ext cx="80856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0</xdr:colOff>
      <xdr:row>155</xdr:row>
      <xdr:rowOff>1800</xdr:rowOff>
    </xdr:from>
    <xdr:to>
      <xdr:col>0</xdr:col>
      <xdr:colOff>188280</xdr:colOff>
      <xdr:row>155</xdr:row>
      <xdr:rowOff>33120</xdr:rowOff>
    </xdr:to>
    <xdr:sp macro="" textlink="">
      <xdr:nvSpPr>
        <xdr:cNvPr id="21" name="Rectangle 635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 rot="16200000">
          <a:off x="78480" y="46069920"/>
          <a:ext cx="31320" cy="188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t">
          <a:noAutofit/>
        </a:bodyPr>
        <a:lstStyle/>
        <a:p>
          <a:pPr>
            <a:lnSpc>
              <a:spcPct val="107000"/>
            </a:lnSpc>
            <a:spcAft>
              <a:spcPts val="799"/>
            </a:spcAft>
          </a:pPr>
          <a:r>
            <a:rPr lang="tr-TR" sz="1100" b="0" u="none" strike="noStrike">
              <a:solidFill>
                <a:srgbClr val="000000"/>
              </a:solidFill>
              <a:effectLst/>
              <a:uFillTx/>
              <a:latin typeface="Calibri"/>
              <a:ea typeface="Calibri"/>
            </a:rPr>
            <a:t> </a:t>
          </a:r>
          <a:endParaRPr lang="tr" sz="1100" b="0" u="none" strike="noStrike">
            <a:effectLst/>
            <a:uFillTx/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62"/>
  <sheetViews>
    <sheetView tabSelected="1" view="pageBreakPreview" zoomScale="60" zoomScaleNormal="100" workbookViewId="0">
      <selection activeCell="O4" sqref="O4"/>
    </sheetView>
  </sheetViews>
  <sheetFormatPr defaultColWidth="8.85546875" defaultRowHeight="12.75" x14ac:dyDescent="0.25"/>
  <cols>
    <col min="1" max="1" width="5" style="5" customWidth="1"/>
    <col min="2" max="2" width="8.85546875" style="6"/>
    <col min="3" max="3" width="12.42578125" style="5" customWidth="1"/>
    <col min="4" max="4" width="37.140625" style="7" customWidth="1"/>
    <col min="5" max="11" width="7.140625" style="5" customWidth="1"/>
    <col min="12" max="12" width="18.42578125" style="6" customWidth="1"/>
    <col min="13" max="14" width="14.28515625" style="6" customWidth="1"/>
    <col min="15" max="15" width="40.42578125" style="6" customWidth="1"/>
    <col min="16" max="16384" width="8.85546875" style="6"/>
  </cols>
  <sheetData>
    <row r="1" spans="1:15" x14ac:dyDescent="0.25">
      <c r="A1" s="93" t="s">
        <v>256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5" ht="19.5" customHeight="1" x14ac:dyDescent="0.25">
      <c r="A2" s="94"/>
      <c r="B2" s="94"/>
      <c r="C2" s="95" t="s">
        <v>0</v>
      </c>
      <c r="D2" s="95"/>
      <c r="E2" s="95"/>
      <c r="F2" s="95"/>
      <c r="G2" s="95"/>
      <c r="H2" s="95"/>
      <c r="I2" s="95"/>
      <c r="J2" s="95"/>
      <c r="K2" s="95"/>
      <c r="L2" s="8" t="s">
        <v>1</v>
      </c>
      <c r="M2" s="9" t="s">
        <v>2</v>
      </c>
      <c r="N2" s="15"/>
    </row>
    <row r="3" spans="1:15" ht="19.5" customHeight="1" x14ac:dyDescent="0.25">
      <c r="A3" s="94"/>
      <c r="B3" s="94"/>
      <c r="C3" s="95"/>
      <c r="D3" s="95"/>
      <c r="E3" s="95"/>
      <c r="F3" s="95"/>
      <c r="G3" s="95"/>
      <c r="H3" s="95"/>
      <c r="I3" s="95"/>
      <c r="J3" s="95"/>
      <c r="K3" s="95"/>
      <c r="L3" s="10" t="s">
        <v>3</v>
      </c>
      <c r="M3" s="11">
        <v>43466</v>
      </c>
      <c r="N3" s="36"/>
    </row>
    <row r="4" spans="1:15" ht="19.5" customHeight="1" x14ac:dyDescent="0.25">
      <c r="A4" s="94"/>
      <c r="B4" s="94"/>
      <c r="C4" s="95"/>
      <c r="D4" s="95"/>
      <c r="E4" s="95"/>
      <c r="F4" s="95"/>
      <c r="G4" s="95"/>
      <c r="H4" s="95"/>
      <c r="I4" s="95"/>
      <c r="J4" s="95"/>
      <c r="K4" s="95"/>
      <c r="L4" s="10" t="s">
        <v>4</v>
      </c>
      <c r="M4" s="11">
        <v>44932</v>
      </c>
      <c r="N4" s="36"/>
      <c r="O4" s="117"/>
    </row>
    <row r="5" spans="1:15" ht="19.5" customHeight="1" x14ac:dyDescent="0.25">
      <c r="A5" s="94"/>
      <c r="B5" s="94"/>
      <c r="C5" s="95"/>
      <c r="D5" s="95"/>
      <c r="E5" s="95"/>
      <c r="F5" s="95"/>
      <c r="G5" s="95"/>
      <c r="H5" s="95"/>
      <c r="I5" s="95"/>
      <c r="J5" s="95"/>
      <c r="K5" s="95"/>
      <c r="L5" s="8" t="s">
        <v>5</v>
      </c>
      <c r="M5" s="9">
        <v>5</v>
      </c>
      <c r="N5" s="15"/>
    </row>
    <row r="6" spans="1:15" ht="19.5" customHeight="1" x14ac:dyDescent="0.25">
      <c r="A6" s="94"/>
      <c r="B6" s="94"/>
      <c r="C6" s="95"/>
      <c r="D6" s="95"/>
      <c r="E6" s="95"/>
      <c r="F6" s="95"/>
      <c r="G6" s="95"/>
      <c r="H6" s="95"/>
      <c r="I6" s="95"/>
      <c r="J6" s="95"/>
      <c r="K6" s="95"/>
      <c r="L6" s="12" t="s">
        <v>6</v>
      </c>
      <c r="M6" s="13" t="s">
        <v>7</v>
      </c>
      <c r="N6" s="16"/>
    </row>
    <row r="7" spans="1:15" ht="18.75" x14ac:dyDescent="0.25">
      <c r="B7" s="5"/>
      <c r="C7" s="14"/>
      <c r="D7" s="14"/>
      <c r="E7" s="14"/>
      <c r="F7" s="14"/>
      <c r="G7" s="15"/>
      <c r="H7" s="15"/>
      <c r="I7" s="15"/>
      <c r="J7" s="16"/>
      <c r="K7" s="16"/>
    </row>
    <row r="8" spans="1:15" ht="18.75" x14ac:dyDescent="0.25">
      <c r="B8" s="5"/>
      <c r="C8" s="14"/>
      <c r="D8" s="14"/>
      <c r="E8" s="14"/>
      <c r="F8" s="14"/>
      <c r="G8" s="15"/>
      <c r="H8" s="15"/>
      <c r="I8" s="15"/>
      <c r="J8" s="16"/>
      <c r="K8" s="16"/>
    </row>
    <row r="9" spans="1:15" ht="71.25" customHeight="1" x14ac:dyDescent="0.25">
      <c r="A9" s="96" t="s">
        <v>49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</row>
    <row r="10" spans="1:15" ht="20.25" customHeight="1" x14ac:dyDescent="0.25">
      <c r="A10" s="97" t="s">
        <v>8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</row>
    <row r="11" spans="1:15" ht="19.5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5" ht="27.75" customHeight="1" x14ac:dyDescent="0.25">
      <c r="A12" s="98" t="s">
        <v>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</row>
    <row r="13" spans="1:15" ht="23.25" customHeight="1" x14ac:dyDescent="0.25">
      <c r="A13" s="2" t="s">
        <v>10</v>
      </c>
      <c r="B13" s="2" t="s">
        <v>11</v>
      </c>
      <c r="C13" s="2" t="s">
        <v>12</v>
      </c>
      <c r="D13" s="18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99" t="s">
        <v>21</v>
      </c>
      <c r="M13" s="99"/>
      <c r="N13" s="38"/>
      <c r="O13" s="39"/>
    </row>
    <row r="14" spans="1:15" ht="19.5" customHeight="1" x14ac:dyDescent="0.25">
      <c r="A14" s="19">
        <v>1</v>
      </c>
      <c r="B14" s="19" t="s">
        <v>22</v>
      </c>
      <c r="C14" s="40" t="s">
        <v>39</v>
      </c>
      <c r="D14" s="41" t="s">
        <v>40</v>
      </c>
      <c r="E14" s="42" t="s">
        <v>43</v>
      </c>
      <c r="F14" s="42">
        <v>2</v>
      </c>
      <c r="G14" s="42">
        <v>0</v>
      </c>
      <c r="H14" s="42">
        <v>0</v>
      </c>
      <c r="I14" s="21">
        <f>IF(SUM(F14:H14)&gt;0,SUM(F14:H14),"")</f>
        <v>2</v>
      </c>
      <c r="J14" s="21">
        <f t="shared" ref="J14:J22" si="0">IF((F14+G14/2+H14/2)&gt;0,F14+G14/2+H14/2,"")</f>
        <v>2</v>
      </c>
      <c r="K14" s="42">
        <v>2</v>
      </c>
      <c r="L14" s="100"/>
      <c r="M14" s="100"/>
      <c r="N14" s="1"/>
    </row>
    <row r="15" spans="1:15" x14ac:dyDescent="0.25">
      <c r="A15" s="19"/>
      <c r="B15" s="19" t="s">
        <v>22</v>
      </c>
      <c r="C15" s="40" t="s">
        <v>41</v>
      </c>
      <c r="D15" s="41" t="s">
        <v>42</v>
      </c>
      <c r="E15" s="42" t="s">
        <v>43</v>
      </c>
      <c r="F15" s="42">
        <v>2</v>
      </c>
      <c r="G15" s="42">
        <v>0</v>
      </c>
      <c r="H15" s="42">
        <v>0</v>
      </c>
      <c r="I15" s="21">
        <f>IF(SUM(F15:H15)&gt;0,SUM(F15:H15),"")</f>
        <v>2</v>
      </c>
      <c r="J15" s="21">
        <f t="shared" si="0"/>
        <v>2</v>
      </c>
      <c r="K15" s="42">
        <v>2</v>
      </c>
      <c r="L15" s="100"/>
      <c r="M15" s="100"/>
      <c r="N15" s="1"/>
    </row>
    <row r="16" spans="1:15" ht="19.5" customHeight="1" x14ac:dyDescent="0.25">
      <c r="A16" s="19"/>
      <c r="B16" s="19" t="s">
        <v>22</v>
      </c>
      <c r="C16" s="40" t="s">
        <v>50</v>
      </c>
      <c r="D16" s="41" t="s">
        <v>51</v>
      </c>
      <c r="E16" s="42" t="s">
        <v>43</v>
      </c>
      <c r="F16" s="42">
        <v>3</v>
      </c>
      <c r="G16" s="42">
        <v>0</v>
      </c>
      <c r="H16" s="42">
        <v>0</v>
      </c>
      <c r="I16" s="21">
        <f>IF(SUM(F16:H16)&gt;0,SUM(F16:H16),"")</f>
        <v>3</v>
      </c>
      <c r="J16" s="21">
        <f t="shared" si="0"/>
        <v>3</v>
      </c>
      <c r="K16" s="42">
        <v>3</v>
      </c>
      <c r="L16" s="100"/>
      <c r="M16" s="100"/>
      <c r="N16" s="1"/>
      <c r="O16" s="6" t="s">
        <v>23</v>
      </c>
    </row>
    <row r="17" spans="1:17" x14ac:dyDescent="0.25">
      <c r="A17" s="19"/>
      <c r="B17" s="19" t="s">
        <v>23</v>
      </c>
      <c r="C17" s="43" t="s">
        <v>52</v>
      </c>
      <c r="D17" s="44" t="s">
        <v>53</v>
      </c>
      <c r="E17" s="45" t="s">
        <v>43</v>
      </c>
      <c r="F17" s="46">
        <v>4</v>
      </c>
      <c r="G17" s="45">
        <v>0</v>
      </c>
      <c r="H17" s="45">
        <v>0</v>
      </c>
      <c r="I17" s="21">
        <f>IF(SUM(F17:H17)&gt;0,SUM(F17:H17),"")</f>
        <v>4</v>
      </c>
      <c r="J17" s="21">
        <f t="shared" si="0"/>
        <v>4</v>
      </c>
      <c r="K17" s="45">
        <v>6</v>
      </c>
      <c r="L17" s="100"/>
      <c r="M17" s="100"/>
      <c r="N17" s="1"/>
    </row>
    <row r="18" spans="1:17" ht="19.5" customHeight="1" x14ac:dyDescent="0.25">
      <c r="A18" s="19"/>
      <c r="B18" s="19" t="s">
        <v>22</v>
      </c>
      <c r="C18" s="43" t="s">
        <v>54</v>
      </c>
      <c r="D18" s="44" t="s">
        <v>55</v>
      </c>
      <c r="E18" s="45" t="s">
        <v>43</v>
      </c>
      <c r="F18" s="45">
        <v>3</v>
      </c>
      <c r="G18" s="45">
        <v>0</v>
      </c>
      <c r="H18" s="45">
        <v>2</v>
      </c>
      <c r="I18" s="21">
        <f>IF(SUM(F18:H18)&gt;0,SUM(F18:H18),"")</f>
        <v>5</v>
      </c>
      <c r="J18" s="21">
        <f t="shared" si="0"/>
        <v>4</v>
      </c>
      <c r="K18" s="45">
        <v>5</v>
      </c>
      <c r="L18" s="100"/>
      <c r="M18" s="100"/>
      <c r="N18" s="1"/>
    </row>
    <row r="19" spans="1:17" ht="63" customHeight="1" x14ac:dyDescent="0.25">
      <c r="A19" s="19"/>
      <c r="B19" s="19"/>
      <c r="C19" s="47" t="s">
        <v>56</v>
      </c>
      <c r="D19" s="48" t="s">
        <v>57</v>
      </c>
      <c r="E19" s="49" t="s">
        <v>43</v>
      </c>
      <c r="F19" s="49">
        <v>2</v>
      </c>
      <c r="G19" s="49">
        <v>2</v>
      </c>
      <c r="H19" s="49">
        <v>0</v>
      </c>
      <c r="I19" s="4">
        <v>4</v>
      </c>
      <c r="J19" s="4">
        <f t="shared" si="0"/>
        <v>3</v>
      </c>
      <c r="K19" s="49">
        <v>5</v>
      </c>
      <c r="L19" s="99" t="s">
        <v>58</v>
      </c>
      <c r="M19" s="99"/>
      <c r="N19" s="38"/>
    </row>
    <row r="20" spans="1:17" ht="30.75" customHeight="1" x14ac:dyDescent="0.25">
      <c r="A20" s="19"/>
      <c r="B20" s="19" t="s">
        <v>22</v>
      </c>
      <c r="C20" s="47" t="s">
        <v>59</v>
      </c>
      <c r="D20" s="48" t="s">
        <v>60</v>
      </c>
      <c r="E20" s="49" t="s">
        <v>43</v>
      </c>
      <c r="F20" s="49">
        <v>2</v>
      </c>
      <c r="G20" s="49">
        <v>0</v>
      </c>
      <c r="H20" s="49">
        <v>0</v>
      </c>
      <c r="I20" s="4">
        <f>IF(SUM(F20:H20)&gt;0,SUM(F20:H20),"")</f>
        <v>2</v>
      </c>
      <c r="J20" s="4">
        <f t="shared" si="0"/>
        <v>2</v>
      </c>
      <c r="K20" s="49">
        <v>3</v>
      </c>
      <c r="L20" s="99" t="s">
        <v>61</v>
      </c>
      <c r="M20" s="99"/>
      <c r="N20" s="38"/>
    </row>
    <row r="21" spans="1:17" ht="33" customHeight="1" x14ac:dyDescent="0.25">
      <c r="A21" s="19"/>
      <c r="B21" s="19" t="s">
        <v>22</v>
      </c>
      <c r="C21" s="50" t="s">
        <v>62</v>
      </c>
      <c r="D21" s="51" t="s">
        <v>63</v>
      </c>
      <c r="E21" s="52" t="s">
        <v>43</v>
      </c>
      <c r="F21" s="52">
        <v>3</v>
      </c>
      <c r="G21" s="52">
        <v>0</v>
      </c>
      <c r="H21" s="52">
        <v>0</v>
      </c>
      <c r="I21" s="4">
        <f>IF(SUM(F21:H21)&gt;0,SUM(F21:H21),"")</f>
        <v>3</v>
      </c>
      <c r="J21" s="4">
        <f t="shared" si="0"/>
        <v>3</v>
      </c>
      <c r="K21" s="52">
        <v>4</v>
      </c>
      <c r="L21" s="99" t="s">
        <v>64</v>
      </c>
      <c r="M21" s="99"/>
      <c r="N21" s="38"/>
    </row>
    <row r="22" spans="1:17" ht="19.5" customHeight="1" x14ac:dyDescent="0.25">
      <c r="A22" s="19"/>
      <c r="B22" s="19" t="s">
        <v>22</v>
      </c>
      <c r="C22" s="40" t="s">
        <v>65</v>
      </c>
      <c r="D22" s="41" t="s">
        <v>66</v>
      </c>
      <c r="E22" s="42" t="s">
        <v>67</v>
      </c>
      <c r="F22" s="42">
        <v>2</v>
      </c>
      <c r="G22" s="42">
        <v>0</v>
      </c>
      <c r="H22" s="42">
        <v>0</v>
      </c>
      <c r="I22" s="21">
        <f>IF(SUM(F22:H22)&gt;0,SUM(F22:H22),"")</f>
        <v>2</v>
      </c>
      <c r="J22" s="21">
        <f t="shared" si="0"/>
        <v>2</v>
      </c>
      <c r="K22" s="42">
        <v>3</v>
      </c>
      <c r="L22" s="100"/>
      <c r="M22" s="100"/>
      <c r="N22" s="1"/>
    </row>
    <row r="23" spans="1:17" ht="19.5" customHeight="1" x14ac:dyDescent="0.25">
      <c r="A23" s="19"/>
      <c r="B23" s="101" t="s">
        <v>24</v>
      </c>
      <c r="C23" s="101"/>
      <c r="D23" s="101"/>
      <c r="E23" s="101"/>
      <c r="F23" s="53">
        <f t="shared" ref="F23:K23" si="1">SUM(F14:F21)</f>
        <v>21</v>
      </c>
      <c r="G23" s="53">
        <f t="shared" si="1"/>
        <v>2</v>
      </c>
      <c r="H23" s="53">
        <f t="shared" si="1"/>
        <v>2</v>
      </c>
      <c r="I23" s="53">
        <f t="shared" si="1"/>
        <v>25</v>
      </c>
      <c r="J23" s="53">
        <f t="shared" si="1"/>
        <v>23</v>
      </c>
      <c r="K23" s="53">
        <f t="shared" si="1"/>
        <v>30</v>
      </c>
      <c r="L23" s="102"/>
      <c r="M23" s="102"/>
      <c r="N23" s="54"/>
    </row>
    <row r="24" spans="1:17" ht="27.75" customHeight="1" x14ac:dyDescent="0.25">
      <c r="A24" s="23"/>
      <c r="B24" s="24"/>
      <c r="C24" s="23"/>
      <c r="D24" s="25"/>
      <c r="E24" s="23"/>
      <c r="F24" s="23"/>
      <c r="G24" s="23"/>
      <c r="H24" s="23"/>
      <c r="I24" s="23"/>
      <c r="J24" s="23"/>
      <c r="K24" s="23"/>
    </row>
    <row r="25" spans="1:17" ht="27.75" customHeight="1" x14ac:dyDescent="0.25">
      <c r="A25" s="98" t="s">
        <v>25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P25" s="100"/>
      <c r="Q25" s="100"/>
    </row>
    <row r="26" spans="1:17" ht="27.75" customHeight="1" x14ac:dyDescent="0.25">
      <c r="A26" s="2" t="s">
        <v>10</v>
      </c>
      <c r="B26" s="2" t="s">
        <v>11</v>
      </c>
      <c r="C26" s="2" t="s">
        <v>12</v>
      </c>
      <c r="D26" s="18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2" t="s">
        <v>19</v>
      </c>
      <c r="K26" s="2" t="s">
        <v>20</v>
      </c>
      <c r="L26" s="99" t="s">
        <v>21</v>
      </c>
      <c r="M26" s="99"/>
      <c r="N26" s="38"/>
    </row>
    <row r="27" spans="1:17" ht="19.5" customHeight="1" x14ac:dyDescent="0.25">
      <c r="A27" s="19">
        <v>2</v>
      </c>
      <c r="B27" s="19" t="s">
        <v>22</v>
      </c>
      <c r="C27" s="40" t="s">
        <v>44</v>
      </c>
      <c r="D27" s="41" t="s">
        <v>45</v>
      </c>
      <c r="E27" s="42" t="s">
        <v>43</v>
      </c>
      <c r="F27" s="42">
        <v>2</v>
      </c>
      <c r="G27" s="42">
        <v>0</v>
      </c>
      <c r="H27" s="42">
        <v>0</v>
      </c>
      <c r="I27" s="21">
        <f t="shared" ref="I27:I34" si="2">IF(SUM(F27:H27)&gt;0,SUM(F27:H27),"")</f>
        <v>2</v>
      </c>
      <c r="J27" s="21">
        <f t="shared" ref="J27:J34" si="3">IF((F27+G27/2+H27/2)&gt;0,F27+G27/2+H27/2,"")</f>
        <v>2</v>
      </c>
      <c r="K27" s="42">
        <v>2</v>
      </c>
      <c r="L27" s="100"/>
      <c r="M27" s="100"/>
      <c r="N27" s="1"/>
    </row>
    <row r="28" spans="1:17" x14ac:dyDescent="0.25">
      <c r="A28" s="19"/>
      <c r="B28" s="19" t="s">
        <v>22</v>
      </c>
      <c r="C28" s="40" t="s">
        <v>46</v>
      </c>
      <c r="D28" s="41" t="s">
        <v>47</v>
      </c>
      <c r="E28" s="42" t="s">
        <v>43</v>
      </c>
      <c r="F28" s="42">
        <v>2</v>
      </c>
      <c r="G28" s="42">
        <v>0</v>
      </c>
      <c r="H28" s="42">
        <v>0</v>
      </c>
      <c r="I28" s="21">
        <f t="shared" si="2"/>
        <v>2</v>
      </c>
      <c r="J28" s="21">
        <f t="shared" si="3"/>
        <v>2</v>
      </c>
      <c r="K28" s="42">
        <v>2</v>
      </c>
      <c r="L28" s="100"/>
      <c r="M28" s="100"/>
      <c r="N28" s="1"/>
    </row>
    <row r="29" spans="1:17" ht="19.5" customHeight="1" x14ac:dyDescent="0.25">
      <c r="A29" s="19"/>
      <c r="B29" s="19" t="s">
        <v>22</v>
      </c>
      <c r="C29" s="40" t="s">
        <v>68</v>
      </c>
      <c r="D29" s="41" t="s">
        <v>48</v>
      </c>
      <c r="E29" s="42" t="s">
        <v>43</v>
      </c>
      <c r="F29" s="42">
        <v>3</v>
      </c>
      <c r="G29" s="42">
        <v>0</v>
      </c>
      <c r="H29" s="42">
        <v>0</v>
      </c>
      <c r="I29" s="21">
        <f t="shared" si="2"/>
        <v>3</v>
      </c>
      <c r="J29" s="21">
        <f t="shared" si="3"/>
        <v>3</v>
      </c>
      <c r="K29" s="42">
        <v>3</v>
      </c>
      <c r="L29" s="100"/>
      <c r="M29" s="100"/>
      <c r="N29" s="1"/>
      <c r="O29" s="55"/>
    </row>
    <row r="30" spans="1:17" ht="19.5" customHeight="1" x14ac:dyDescent="0.25">
      <c r="A30" s="19"/>
      <c r="B30" s="19" t="s">
        <v>22</v>
      </c>
      <c r="C30" s="40" t="s">
        <v>69</v>
      </c>
      <c r="D30" s="41" t="s">
        <v>70</v>
      </c>
      <c r="E30" s="42" t="s">
        <v>43</v>
      </c>
      <c r="F30" s="42">
        <v>4</v>
      </c>
      <c r="G30" s="42">
        <v>0</v>
      </c>
      <c r="H30" s="42">
        <v>0</v>
      </c>
      <c r="I30" s="21">
        <f t="shared" si="2"/>
        <v>4</v>
      </c>
      <c r="J30" s="21">
        <f t="shared" si="3"/>
        <v>4</v>
      </c>
      <c r="K30" s="42">
        <v>6</v>
      </c>
      <c r="L30" s="100"/>
      <c r="M30" s="100"/>
      <c r="N30" s="1"/>
    </row>
    <row r="31" spans="1:17" ht="19.5" customHeight="1" x14ac:dyDescent="0.25">
      <c r="A31" s="19"/>
      <c r="B31" s="19"/>
      <c r="C31" s="40" t="s">
        <v>71</v>
      </c>
      <c r="D31" s="41" t="s">
        <v>72</v>
      </c>
      <c r="E31" s="42" t="s">
        <v>43</v>
      </c>
      <c r="F31" s="42">
        <v>3</v>
      </c>
      <c r="G31" s="42">
        <v>0</v>
      </c>
      <c r="H31" s="42">
        <v>2</v>
      </c>
      <c r="I31" s="21">
        <f t="shared" si="2"/>
        <v>5</v>
      </c>
      <c r="J31" s="21">
        <f t="shared" si="3"/>
        <v>4</v>
      </c>
      <c r="K31" s="42">
        <v>5</v>
      </c>
      <c r="L31" s="100"/>
      <c r="M31" s="100"/>
      <c r="N31" s="1"/>
    </row>
    <row r="32" spans="1:17" ht="19.5" customHeight="1" x14ac:dyDescent="0.25">
      <c r="A32" s="19"/>
      <c r="B32" s="19" t="s">
        <v>22</v>
      </c>
      <c r="C32" s="43" t="s">
        <v>73</v>
      </c>
      <c r="D32" s="41" t="s">
        <v>74</v>
      </c>
      <c r="E32" s="42" t="s">
        <v>43</v>
      </c>
      <c r="F32" s="42">
        <v>3</v>
      </c>
      <c r="G32" s="42">
        <v>0</v>
      </c>
      <c r="H32" s="42">
        <v>2</v>
      </c>
      <c r="I32" s="21">
        <f t="shared" si="2"/>
        <v>5</v>
      </c>
      <c r="J32" s="21">
        <f t="shared" si="3"/>
        <v>4</v>
      </c>
      <c r="K32" s="42">
        <v>5</v>
      </c>
      <c r="L32" s="100"/>
      <c r="M32" s="100"/>
      <c r="N32" s="1"/>
    </row>
    <row r="33" spans="1:14" ht="19.5" customHeight="1" x14ac:dyDescent="0.25">
      <c r="A33" s="19"/>
      <c r="B33" s="19" t="s">
        <v>22</v>
      </c>
      <c r="C33" s="40" t="s">
        <v>75</v>
      </c>
      <c r="D33" s="41" t="s">
        <v>76</v>
      </c>
      <c r="E33" s="42" t="s">
        <v>43</v>
      </c>
      <c r="F33" s="42">
        <v>3</v>
      </c>
      <c r="G33" s="42">
        <v>0</v>
      </c>
      <c r="H33" s="42">
        <v>0</v>
      </c>
      <c r="I33" s="21">
        <f t="shared" si="2"/>
        <v>3</v>
      </c>
      <c r="J33" s="21">
        <f t="shared" si="3"/>
        <v>3</v>
      </c>
      <c r="K33" s="42">
        <v>4</v>
      </c>
      <c r="L33" s="100"/>
      <c r="M33" s="100"/>
      <c r="N33" s="1"/>
    </row>
    <row r="34" spans="1:14" ht="38.25" customHeight="1" x14ac:dyDescent="0.25">
      <c r="A34" s="19"/>
      <c r="B34" s="19" t="s">
        <v>22</v>
      </c>
      <c r="C34" s="50" t="s">
        <v>77</v>
      </c>
      <c r="D34" s="51" t="s">
        <v>78</v>
      </c>
      <c r="E34" s="52" t="s">
        <v>43</v>
      </c>
      <c r="F34" s="52">
        <v>2</v>
      </c>
      <c r="G34" s="52">
        <v>0</v>
      </c>
      <c r="H34" s="52">
        <v>0</v>
      </c>
      <c r="I34" s="4">
        <f t="shared" si="2"/>
        <v>2</v>
      </c>
      <c r="J34" s="4">
        <f t="shared" si="3"/>
        <v>2</v>
      </c>
      <c r="K34" s="52">
        <v>3</v>
      </c>
      <c r="L34" s="99" t="s">
        <v>79</v>
      </c>
      <c r="M34" s="99"/>
      <c r="N34" s="38"/>
    </row>
    <row r="35" spans="1:14" ht="18" customHeight="1" x14ac:dyDescent="0.25">
      <c r="A35" s="19"/>
      <c r="B35" s="103" t="s">
        <v>26</v>
      </c>
      <c r="C35" s="103"/>
      <c r="D35" s="103"/>
      <c r="E35" s="103"/>
      <c r="F35" s="56">
        <f t="shared" ref="F35:K35" si="4">SUM(F27:F34)</f>
        <v>22</v>
      </c>
      <c r="G35" s="56">
        <f t="shared" si="4"/>
        <v>0</v>
      </c>
      <c r="H35" s="56">
        <f t="shared" si="4"/>
        <v>4</v>
      </c>
      <c r="I35" s="56">
        <f t="shared" si="4"/>
        <v>26</v>
      </c>
      <c r="J35" s="56">
        <f t="shared" si="4"/>
        <v>24</v>
      </c>
      <c r="K35" s="56">
        <f t="shared" si="4"/>
        <v>30</v>
      </c>
      <c r="L35" s="104"/>
      <c r="M35" s="104"/>
      <c r="N35" s="57"/>
    </row>
    <row r="36" spans="1:14" ht="18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4" ht="27.75" customHeight="1" x14ac:dyDescent="0.25">
      <c r="A37" s="98" t="s">
        <v>27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</row>
    <row r="38" spans="1:14" ht="27.75" customHeight="1" x14ac:dyDescent="0.25">
      <c r="A38" s="2" t="s">
        <v>10</v>
      </c>
      <c r="B38" s="2" t="s">
        <v>11</v>
      </c>
      <c r="C38" s="2" t="s">
        <v>12</v>
      </c>
      <c r="D38" s="18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  <c r="K38" s="2" t="s">
        <v>20</v>
      </c>
      <c r="L38" s="99" t="s">
        <v>21</v>
      </c>
      <c r="M38" s="99"/>
      <c r="N38" s="38"/>
    </row>
    <row r="39" spans="1:14" ht="19.5" customHeight="1" x14ac:dyDescent="0.25">
      <c r="A39" s="19"/>
      <c r="B39" s="19" t="s">
        <v>23</v>
      </c>
      <c r="C39" s="40" t="s">
        <v>80</v>
      </c>
      <c r="D39" s="41" t="s">
        <v>81</v>
      </c>
      <c r="E39" s="42" t="s">
        <v>43</v>
      </c>
      <c r="F39" s="42">
        <v>4</v>
      </c>
      <c r="G39" s="42">
        <v>0</v>
      </c>
      <c r="H39" s="42">
        <v>0</v>
      </c>
      <c r="I39" s="21">
        <f t="shared" ref="I39:I44" si="5">IF(SUM(F39:H39)&gt;0,SUM(F39:H39),"")</f>
        <v>4</v>
      </c>
      <c r="J39" s="21">
        <f t="shared" ref="J39:J44" si="6">IF((F39+G39/2+H39/2)&gt;0,F39+G39/2+H39/2,"")</f>
        <v>4</v>
      </c>
      <c r="K39" s="42">
        <v>6</v>
      </c>
      <c r="L39" s="100"/>
      <c r="M39" s="100"/>
      <c r="N39" s="1"/>
    </row>
    <row r="40" spans="1:14" ht="19.5" customHeight="1" x14ac:dyDescent="0.25">
      <c r="A40" s="19"/>
      <c r="B40" s="19" t="s">
        <v>23</v>
      </c>
      <c r="C40" s="40" t="s">
        <v>82</v>
      </c>
      <c r="D40" s="41" t="s">
        <v>83</v>
      </c>
      <c r="E40" s="42" t="s">
        <v>43</v>
      </c>
      <c r="F40" s="42">
        <v>3</v>
      </c>
      <c r="G40" s="42">
        <v>0</v>
      </c>
      <c r="H40" s="42">
        <v>0</v>
      </c>
      <c r="I40" s="21">
        <f t="shared" si="5"/>
        <v>3</v>
      </c>
      <c r="J40" s="21">
        <f t="shared" si="6"/>
        <v>3</v>
      </c>
      <c r="K40" s="42">
        <v>4</v>
      </c>
      <c r="L40" s="100"/>
      <c r="M40" s="100"/>
      <c r="N40" s="1"/>
    </row>
    <row r="41" spans="1:14" ht="29.25" customHeight="1" x14ac:dyDescent="0.25">
      <c r="A41" s="19">
        <v>3</v>
      </c>
      <c r="B41" s="2"/>
      <c r="C41" s="58" t="s">
        <v>84</v>
      </c>
      <c r="D41" s="59" t="s">
        <v>85</v>
      </c>
      <c r="E41" s="60" t="s">
        <v>43</v>
      </c>
      <c r="F41" s="60">
        <v>3</v>
      </c>
      <c r="G41" s="60">
        <v>0</v>
      </c>
      <c r="H41" s="60">
        <v>0</v>
      </c>
      <c r="I41" s="4">
        <f t="shared" si="5"/>
        <v>3</v>
      </c>
      <c r="J41" s="4">
        <f t="shared" si="6"/>
        <v>3</v>
      </c>
      <c r="K41" s="60">
        <v>4</v>
      </c>
      <c r="L41" s="99" t="s">
        <v>86</v>
      </c>
      <c r="M41" s="99"/>
      <c r="N41" s="38"/>
    </row>
    <row r="42" spans="1:14" ht="19.5" customHeight="1" x14ac:dyDescent="0.25">
      <c r="A42" s="19"/>
      <c r="B42" s="19" t="s">
        <v>23</v>
      </c>
      <c r="C42" s="50" t="s">
        <v>87</v>
      </c>
      <c r="D42" s="51" t="s">
        <v>88</v>
      </c>
      <c r="E42" s="52" t="s">
        <v>43</v>
      </c>
      <c r="F42" s="52">
        <v>3</v>
      </c>
      <c r="G42" s="52">
        <v>0</v>
      </c>
      <c r="H42" s="52">
        <v>0</v>
      </c>
      <c r="I42" s="4">
        <f t="shared" si="5"/>
        <v>3</v>
      </c>
      <c r="J42" s="4">
        <f t="shared" si="6"/>
        <v>3</v>
      </c>
      <c r="K42" s="52">
        <v>4</v>
      </c>
      <c r="L42" s="99" t="s">
        <v>89</v>
      </c>
      <c r="M42" s="99"/>
      <c r="N42" s="38"/>
    </row>
    <row r="43" spans="1:14" ht="33" customHeight="1" x14ac:dyDescent="0.25">
      <c r="A43" s="19"/>
      <c r="B43" s="19" t="s">
        <v>23</v>
      </c>
      <c r="C43" s="50" t="s">
        <v>90</v>
      </c>
      <c r="D43" s="51" t="s">
        <v>91</v>
      </c>
      <c r="E43" s="52" t="s">
        <v>43</v>
      </c>
      <c r="F43" s="52">
        <v>3</v>
      </c>
      <c r="G43" s="52">
        <v>0</v>
      </c>
      <c r="H43" s="52">
        <v>0</v>
      </c>
      <c r="I43" s="4">
        <f t="shared" si="5"/>
        <v>3</v>
      </c>
      <c r="J43" s="4">
        <f t="shared" si="6"/>
        <v>3</v>
      </c>
      <c r="K43" s="52">
        <v>4</v>
      </c>
      <c r="L43" s="99" t="s">
        <v>92</v>
      </c>
      <c r="M43" s="99"/>
      <c r="N43" s="38"/>
    </row>
    <row r="44" spans="1:14" ht="32.25" customHeight="1" x14ac:dyDescent="0.25">
      <c r="A44" s="19"/>
      <c r="B44" s="19" t="s">
        <v>23</v>
      </c>
      <c r="C44" s="47" t="s">
        <v>93</v>
      </c>
      <c r="D44" s="48" t="s">
        <v>94</v>
      </c>
      <c r="E44" s="49" t="s">
        <v>43</v>
      </c>
      <c r="F44" s="49">
        <v>3</v>
      </c>
      <c r="G44" s="49">
        <v>0</v>
      </c>
      <c r="H44" s="49">
        <v>0</v>
      </c>
      <c r="I44" s="4">
        <f t="shared" si="5"/>
        <v>3</v>
      </c>
      <c r="J44" s="4">
        <f t="shared" si="6"/>
        <v>3</v>
      </c>
      <c r="K44" s="49">
        <v>4</v>
      </c>
      <c r="L44" s="99" t="s">
        <v>95</v>
      </c>
      <c r="M44" s="99"/>
      <c r="N44" s="38"/>
    </row>
    <row r="45" spans="1:14" ht="19.5" customHeight="1" x14ac:dyDescent="0.25">
      <c r="A45" s="19"/>
      <c r="B45" s="19"/>
      <c r="C45" s="47" t="s">
        <v>96</v>
      </c>
      <c r="D45" s="48" t="s">
        <v>97</v>
      </c>
      <c r="E45" s="49" t="s">
        <v>43</v>
      </c>
      <c r="F45" s="49">
        <v>2</v>
      </c>
      <c r="G45" s="49">
        <v>0</v>
      </c>
      <c r="H45" s="49">
        <v>0</v>
      </c>
      <c r="I45" s="4">
        <v>2</v>
      </c>
      <c r="J45" s="4">
        <v>2</v>
      </c>
      <c r="K45" s="49">
        <v>2</v>
      </c>
      <c r="L45" s="99" t="s">
        <v>98</v>
      </c>
      <c r="M45" s="99"/>
      <c r="N45" s="38"/>
    </row>
    <row r="46" spans="1:14" ht="19.5" customHeight="1" x14ac:dyDescent="0.25">
      <c r="A46" s="19"/>
      <c r="B46" s="19"/>
      <c r="C46" s="40" t="s">
        <v>99</v>
      </c>
      <c r="D46" s="41" t="s">
        <v>100</v>
      </c>
      <c r="E46" s="42" t="s">
        <v>43</v>
      </c>
      <c r="F46" s="42">
        <v>2</v>
      </c>
      <c r="G46" s="42">
        <v>0</v>
      </c>
      <c r="H46" s="42">
        <v>0</v>
      </c>
      <c r="I46" s="21">
        <f>IF(SUM(F46:H46)&gt;0,SUM(F46:H46),"")</f>
        <v>2</v>
      </c>
      <c r="J46" s="21">
        <f>IF((F46+G46/2+H46/2)&gt;0,F46+G46/2+H46/2,"")</f>
        <v>2</v>
      </c>
      <c r="K46" s="42">
        <v>2</v>
      </c>
      <c r="L46" s="100"/>
      <c r="M46" s="100"/>
      <c r="N46" s="1"/>
    </row>
    <row r="47" spans="1:14" ht="19.5" customHeight="1" x14ac:dyDescent="0.25">
      <c r="A47" s="19"/>
      <c r="B47" s="103" t="s">
        <v>28</v>
      </c>
      <c r="C47" s="103"/>
      <c r="D47" s="103"/>
      <c r="E47" s="103"/>
      <c r="F47" s="56">
        <f t="shared" ref="F47:K47" si="7">SUM(F39:F46)</f>
        <v>23</v>
      </c>
      <c r="G47" s="56">
        <f t="shared" si="7"/>
        <v>0</v>
      </c>
      <c r="H47" s="56">
        <f t="shared" si="7"/>
        <v>0</v>
      </c>
      <c r="I47" s="56">
        <f t="shared" si="7"/>
        <v>23</v>
      </c>
      <c r="J47" s="56">
        <f t="shared" si="7"/>
        <v>23</v>
      </c>
      <c r="K47" s="56">
        <f t="shared" si="7"/>
        <v>30</v>
      </c>
      <c r="L47" s="104"/>
      <c r="M47" s="104"/>
      <c r="N47" s="57"/>
    </row>
    <row r="48" spans="1:14" ht="27.75" customHeight="1" x14ac:dyDescent="0.25">
      <c r="A48" s="23"/>
      <c r="B48" s="24"/>
      <c r="C48" s="23"/>
      <c r="D48" s="25"/>
      <c r="E48" s="23"/>
      <c r="F48" s="23"/>
      <c r="G48" s="23"/>
      <c r="H48" s="23"/>
      <c r="I48" s="23"/>
      <c r="J48" s="23"/>
      <c r="K48" s="23"/>
    </row>
    <row r="49" spans="1:14" ht="27.75" customHeight="1" x14ac:dyDescent="0.25">
      <c r="A49" s="98" t="s">
        <v>29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</row>
    <row r="50" spans="1:14" ht="27.75" customHeight="1" x14ac:dyDescent="0.25">
      <c r="A50" s="2" t="s">
        <v>10</v>
      </c>
      <c r="B50" s="2" t="s">
        <v>11</v>
      </c>
      <c r="C50" s="2" t="s">
        <v>12</v>
      </c>
      <c r="D50" s="18" t="s">
        <v>13</v>
      </c>
      <c r="E50" s="2" t="s">
        <v>14</v>
      </c>
      <c r="F50" s="2" t="s">
        <v>15</v>
      </c>
      <c r="G50" s="2" t="s">
        <v>16</v>
      </c>
      <c r="H50" s="2" t="s">
        <v>17</v>
      </c>
      <c r="I50" s="2" t="s">
        <v>18</v>
      </c>
      <c r="J50" s="2" t="s">
        <v>19</v>
      </c>
      <c r="K50" s="2" t="s">
        <v>20</v>
      </c>
      <c r="L50" s="99" t="s">
        <v>21</v>
      </c>
      <c r="M50" s="99"/>
      <c r="N50" s="38"/>
    </row>
    <row r="51" spans="1:14" ht="24.75" customHeight="1" x14ac:dyDescent="0.25">
      <c r="A51" s="19"/>
      <c r="B51" s="19"/>
      <c r="C51" s="61" t="s">
        <v>101</v>
      </c>
      <c r="D51" s="44" t="s">
        <v>102</v>
      </c>
      <c r="E51" s="45" t="s">
        <v>43</v>
      </c>
      <c r="F51" s="45">
        <v>2</v>
      </c>
      <c r="G51" s="45">
        <v>0</v>
      </c>
      <c r="H51" s="45">
        <v>2</v>
      </c>
      <c r="I51" s="21">
        <f t="shared" ref="I51:I57" si="8">IF(SUM(F51:H51)&gt;0,SUM(F51:H51),"")</f>
        <v>4</v>
      </c>
      <c r="J51" s="21">
        <f t="shared" ref="J51:J57" si="9">IF((F51+G51/2+H51/2)&gt;0,F51+G51/2+H51/2,"")</f>
        <v>3</v>
      </c>
      <c r="K51" s="45">
        <v>3</v>
      </c>
      <c r="L51" s="100"/>
      <c r="M51" s="100"/>
      <c r="N51" s="1"/>
    </row>
    <row r="52" spans="1:14" ht="19.5" customHeight="1" x14ac:dyDescent="0.25">
      <c r="A52" s="19"/>
      <c r="B52" s="19"/>
      <c r="C52" s="61" t="s">
        <v>103</v>
      </c>
      <c r="D52" s="44" t="s">
        <v>104</v>
      </c>
      <c r="E52" s="45" t="s">
        <v>43</v>
      </c>
      <c r="F52" s="45">
        <v>3</v>
      </c>
      <c r="G52" s="45">
        <v>0</v>
      </c>
      <c r="H52" s="45">
        <v>0</v>
      </c>
      <c r="I52" s="21">
        <f t="shared" si="8"/>
        <v>3</v>
      </c>
      <c r="J52" s="21">
        <f t="shared" si="9"/>
        <v>3</v>
      </c>
      <c r="K52" s="45">
        <v>4</v>
      </c>
      <c r="L52" s="99"/>
      <c r="M52" s="99"/>
      <c r="N52" s="38"/>
    </row>
    <row r="53" spans="1:14" ht="24.75" customHeight="1" x14ac:dyDescent="0.25">
      <c r="A53" s="19"/>
      <c r="B53" s="19"/>
      <c r="C53" s="40" t="s">
        <v>105</v>
      </c>
      <c r="D53" s="41" t="s">
        <v>106</v>
      </c>
      <c r="E53" s="62" t="s">
        <v>43</v>
      </c>
      <c r="F53" s="42">
        <v>2</v>
      </c>
      <c r="G53" s="42">
        <v>0</v>
      </c>
      <c r="H53" s="62">
        <v>0</v>
      </c>
      <c r="I53" s="21">
        <f t="shared" si="8"/>
        <v>2</v>
      </c>
      <c r="J53" s="21">
        <f t="shared" si="9"/>
        <v>2</v>
      </c>
      <c r="K53" s="42">
        <v>2</v>
      </c>
      <c r="L53" s="100"/>
      <c r="M53" s="100"/>
      <c r="N53" s="1"/>
    </row>
    <row r="54" spans="1:14" ht="19.5" customHeight="1" x14ac:dyDescent="0.25">
      <c r="A54" s="19"/>
      <c r="B54" s="19"/>
      <c r="C54" s="43" t="s">
        <v>107</v>
      </c>
      <c r="D54" s="44" t="s">
        <v>108</v>
      </c>
      <c r="E54" s="45" t="s">
        <v>43</v>
      </c>
      <c r="F54" s="45">
        <v>4</v>
      </c>
      <c r="G54" s="45">
        <v>0</v>
      </c>
      <c r="H54" s="45">
        <v>0</v>
      </c>
      <c r="I54" s="21">
        <f t="shared" si="8"/>
        <v>4</v>
      </c>
      <c r="J54" s="21">
        <f t="shared" si="9"/>
        <v>4</v>
      </c>
      <c r="K54" s="63">
        <v>4</v>
      </c>
      <c r="L54" s="100"/>
      <c r="M54" s="100"/>
      <c r="N54" s="1"/>
    </row>
    <row r="55" spans="1:14" ht="29.25" customHeight="1" x14ac:dyDescent="0.25">
      <c r="A55" s="19">
        <v>4</v>
      </c>
      <c r="B55" s="19" t="s">
        <v>22</v>
      </c>
      <c r="C55" s="50" t="s">
        <v>109</v>
      </c>
      <c r="D55" s="51" t="s">
        <v>110</v>
      </c>
      <c r="E55" s="64" t="s">
        <v>43</v>
      </c>
      <c r="F55" s="64">
        <v>3</v>
      </c>
      <c r="G55" s="64">
        <v>0</v>
      </c>
      <c r="H55" s="64">
        <v>0</v>
      </c>
      <c r="I55" s="4">
        <f t="shared" si="8"/>
        <v>3</v>
      </c>
      <c r="J55" s="4">
        <f t="shared" si="9"/>
        <v>3</v>
      </c>
      <c r="K55" s="52">
        <v>5</v>
      </c>
      <c r="L55" s="99" t="s">
        <v>111</v>
      </c>
      <c r="M55" s="99"/>
      <c r="N55" s="38"/>
    </row>
    <row r="56" spans="1:14" ht="26.25" customHeight="1" x14ac:dyDescent="0.25">
      <c r="A56" s="19"/>
      <c r="B56" s="19"/>
      <c r="C56" s="58" t="s">
        <v>112</v>
      </c>
      <c r="D56" s="48" t="s">
        <v>113</v>
      </c>
      <c r="E56" s="60" t="s">
        <v>43</v>
      </c>
      <c r="F56" s="60">
        <v>3</v>
      </c>
      <c r="G56" s="60">
        <v>0</v>
      </c>
      <c r="H56" s="49">
        <v>0</v>
      </c>
      <c r="I56" s="4">
        <f t="shared" si="8"/>
        <v>3</v>
      </c>
      <c r="J56" s="4">
        <f t="shared" si="9"/>
        <v>3</v>
      </c>
      <c r="K56" s="52">
        <v>4</v>
      </c>
      <c r="L56" s="99" t="s">
        <v>114</v>
      </c>
      <c r="M56" s="99"/>
      <c r="N56" s="38"/>
    </row>
    <row r="57" spans="1:14" ht="59.25" customHeight="1" x14ac:dyDescent="0.25">
      <c r="A57" s="19"/>
      <c r="B57" s="19"/>
      <c r="C57" s="58" t="s">
        <v>115</v>
      </c>
      <c r="D57" s="48" t="s">
        <v>116</v>
      </c>
      <c r="E57" s="49" t="s">
        <v>43</v>
      </c>
      <c r="F57" s="49">
        <v>2</v>
      </c>
      <c r="G57" s="49">
        <v>2</v>
      </c>
      <c r="H57" s="49">
        <v>0</v>
      </c>
      <c r="I57" s="4">
        <f t="shared" si="8"/>
        <v>4</v>
      </c>
      <c r="J57" s="4">
        <f t="shared" si="9"/>
        <v>3</v>
      </c>
      <c r="K57" s="49">
        <v>5</v>
      </c>
      <c r="L57" s="99" t="s">
        <v>117</v>
      </c>
      <c r="M57" s="99"/>
      <c r="N57" s="38"/>
    </row>
    <row r="58" spans="1:14" ht="19.5" customHeight="1" x14ac:dyDescent="0.25">
      <c r="A58" s="19"/>
      <c r="B58" s="19" t="s">
        <v>22</v>
      </c>
      <c r="C58" s="47" t="s">
        <v>118</v>
      </c>
      <c r="D58" s="59" t="s">
        <v>119</v>
      </c>
      <c r="E58" s="60" t="s">
        <v>43</v>
      </c>
      <c r="F58" s="60">
        <v>0</v>
      </c>
      <c r="G58" s="60">
        <v>0</v>
      </c>
      <c r="H58" s="60">
        <v>0</v>
      </c>
      <c r="I58" s="4">
        <v>0</v>
      </c>
      <c r="J58" s="4">
        <v>0</v>
      </c>
      <c r="K58" s="60">
        <v>3</v>
      </c>
      <c r="L58" s="99" t="s">
        <v>120</v>
      </c>
      <c r="M58" s="99"/>
      <c r="N58" s="38"/>
    </row>
    <row r="59" spans="1:14" ht="19.5" customHeight="1" x14ac:dyDescent="0.25">
      <c r="A59" s="19"/>
      <c r="B59" s="103" t="s">
        <v>26</v>
      </c>
      <c r="C59" s="103"/>
      <c r="D59" s="103"/>
      <c r="E59" s="103"/>
      <c r="F59" s="56">
        <f t="shared" ref="F59:K59" si="10">SUM(F51:F58)</f>
        <v>19</v>
      </c>
      <c r="G59" s="56">
        <f t="shared" si="10"/>
        <v>2</v>
      </c>
      <c r="H59" s="56">
        <f t="shared" si="10"/>
        <v>2</v>
      </c>
      <c r="I59" s="56">
        <f t="shared" si="10"/>
        <v>23</v>
      </c>
      <c r="J59" s="56">
        <f t="shared" si="10"/>
        <v>21</v>
      </c>
      <c r="K59" s="56">
        <f t="shared" si="10"/>
        <v>30</v>
      </c>
      <c r="L59" s="104"/>
      <c r="M59" s="104"/>
      <c r="N59" s="57"/>
    </row>
    <row r="60" spans="1:14" ht="27.75" customHeight="1" x14ac:dyDescent="0.25">
      <c r="A60" s="23" t="s">
        <v>23</v>
      </c>
      <c r="B60" s="24"/>
      <c r="C60" s="23"/>
      <c r="D60" s="25"/>
      <c r="E60" s="23"/>
      <c r="F60" s="23"/>
      <c r="G60" s="23"/>
      <c r="H60" s="23"/>
      <c r="I60" s="23"/>
      <c r="J60" s="23"/>
      <c r="K60" s="23"/>
    </row>
    <row r="61" spans="1:14" ht="22.5" customHeight="1" x14ac:dyDescent="0.25">
      <c r="A61" s="98" t="s">
        <v>30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</row>
    <row r="62" spans="1:14" ht="25.5" customHeight="1" x14ac:dyDescent="0.25">
      <c r="A62" s="2" t="s">
        <v>10</v>
      </c>
      <c r="B62" s="2" t="s">
        <v>11</v>
      </c>
      <c r="C62" s="2" t="s">
        <v>12</v>
      </c>
      <c r="D62" s="18" t="s">
        <v>13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19</v>
      </c>
      <c r="K62" s="2" t="s">
        <v>20</v>
      </c>
      <c r="L62" s="99" t="s">
        <v>21</v>
      </c>
      <c r="M62" s="99"/>
      <c r="N62" s="38"/>
    </row>
    <row r="63" spans="1:14" ht="19.5" customHeight="1" x14ac:dyDescent="0.25">
      <c r="A63" s="19"/>
      <c r="B63" s="19"/>
      <c r="C63" s="40" t="s">
        <v>121</v>
      </c>
      <c r="D63" s="41" t="s">
        <v>122</v>
      </c>
      <c r="E63" s="62" t="s">
        <v>43</v>
      </c>
      <c r="F63" s="42">
        <v>3</v>
      </c>
      <c r="G63" s="62">
        <v>0</v>
      </c>
      <c r="H63" s="62">
        <v>0</v>
      </c>
      <c r="I63" s="21">
        <f>IF(SUM(F63:H63)&gt;0,SUM(F63:H63),"")</f>
        <v>3</v>
      </c>
      <c r="J63" s="21">
        <f t="shared" ref="J63:J70" si="11">IF((F63+G63/2+H63/2)&gt;0,F63+G63/2+H63/2,"")</f>
        <v>3</v>
      </c>
      <c r="K63" s="42">
        <v>4</v>
      </c>
      <c r="L63" s="65"/>
      <c r="M63" s="66"/>
      <c r="N63" s="1"/>
    </row>
    <row r="64" spans="1:14" ht="19.5" customHeight="1" x14ac:dyDescent="0.25">
      <c r="A64" s="19"/>
      <c r="B64" s="19" t="s">
        <v>23</v>
      </c>
      <c r="C64" s="40" t="s">
        <v>123</v>
      </c>
      <c r="D64" s="41" t="s">
        <v>124</v>
      </c>
      <c r="E64" s="62" t="s">
        <v>43</v>
      </c>
      <c r="F64" s="42">
        <v>2</v>
      </c>
      <c r="G64" s="62">
        <v>2</v>
      </c>
      <c r="H64" s="62">
        <v>0</v>
      </c>
      <c r="I64" s="21">
        <f>IF(SUM(F64:H64)&gt;0,SUM(F64:H64),"")</f>
        <v>4</v>
      </c>
      <c r="J64" s="21">
        <f t="shared" si="11"/>
        <v>3</v>
      </c>
      <c r="K64" s="62">
        <v>5</v>
      </c>
      <c r="L64" s="99"/>
      <c r="M64" s="99"/>
      <c r="N64" s="38"/>
    </row>
    <row r="65" spans="1:14" ht="28.5" customHeight="1" x14ac:dyDescent="0.25">
      <c r="A65" s="19">
        <v>5</v>
      </c>
      <c r="B65" s="19" t="s">
        <v>22</v>
      </c>
      <c r="C65" s="50" t="s">
        <v>125</v>
      </c>
      <c r="D65" s="51" t="s">
        <v>126</v>
      </c>
      <c r="E65" s="52" t="s">
        <v>43</v>
      </c>
      <c r="F65" s="52">
        <v>3</v>
      </c>
      <c r="G65" s="52">
        <v>0</v>
      </c>
      <c r="H65" s="52">
        <v>0</v>
      </c>
      <c r="I65" s="4">
        <f>IF(SUM(F65:H65)&gt;0,SUM(F65:H65),"")</f>
        <v>3</v>
      </c>
      <c r="J65" s="4">
        <f t="shared" si="11"/>
        <v>3</v>
      </c>
      <c r="K65" s="52">
        <v>4</v>
      </c>
      <c r="L65" s="99" t="s">
        <v>127</v>
      </c>
      <c r="M65" s="99"/>
      <c r="N65" s="38"/>
    </row>
    <row r="66" spans="1:14" ht="19.5" customHeight="1" x14ac:dyDescent="0.25">
      <c r="A66" s="19"/>
      <c r="B66" s="19" t="s">
        <v>22</v>
      </c>
      <c r="C66" s="50" t="s">
        <v>128</v>
      </c>
      <c r="D66" s="51" t="s">
        <v>129</v>
      </c>
      <c r="E66" s="64" t="s">
        <v>43</v>
      </c>
      <c r="F66" s="64">
        <v>3</v>
      </c>
      <c r="G66" s="64">
        <v>0</v>
      </c>
      <c r="H66" s="64">
        <v>0</v>
      </c>
      <c r="I66" s="4">
        <f>IF(SUM(F66:H66)&gt;0,SUM(F66:H66),"")</f>
        <v>3</v>
      </c>
      <c r="J66" s="4">
        <f t="shared" si="11"/>
        <v>3</v>
      </c>
      <c r="K66" s="64">
        <v>5</v>
      </c>
      <c r="L66" s="99" t="s">
        <v>130</v>
      </c>
      <c r="M66" s="99"/>
      <c r="N66" s="38"/>
    </row>
    <row r="67" spans="1:14" ht="35.25" customHeight="1" x14ac:dyDescent="0.25">
      <c r="A67" s="19"/>
      <c r="B67" s="19" t="s">
        <v>22</v>
      </c>
      <c r="C67" s="50" t="s">
        <v>131</v>
      </c>
      <c r="D67" s="51" t="s">
        <v>132</v>
      </c>
      <c r="E67" s="64" t="s">
        <v>43</v>
      </c>
      <c r="F67" s="64">
        <v>3</v>
      </c>
      <c r="G67" s="64">
        <v>0</v>
      </c>
      <c r="H67" s="64">
        <v>0</v>
      </c>
      <c r="I67" s="4">
        <f>IF(SUM(F67:H67)&gt;0,SUM(F67:H67),"")</f>
        <v>3</v>
      </c>
      <c r="J67" s="4">
        <f t="shared" si="11"/>
        <v>3</v>
      </c>
      <c r="K67" s="52">
        <v>3</v>
      </c>
      <c r="L67" s="99" t="s">
        <v>120</v>
      </c>
      <c r="M67" s="99"/>
      <c r="N67" s="38"/>
    </row>
    <row r="68" spans="1:14" ht="19.5" customHeight="1" x14ac:dyDescent="0.25">
      <c r="A68" s="19"/>
      <c r="B68" s="19" t="s">
        <v>23</v>
      </c>
      <c r="C68" s="50" t="s">
        <v>133</v>
      </c>
      <c r="D68" s="51" t="s">
        <v>134</v>
      </c>
      <c r="E68" s="64" t="s">
        <v>43</v>
      </c>
      <c r="F68" s="64" t="s">
        <v>135</v>
      </c>
      <c r="G68" s="64" t="s">
        <v>136</v>
      </c>
      <c r="H68" s="64" t="s">
        <v>136</v>
      </c>
      <c r="I68" s="4">
        <v>2</v>
      </c>
      <c r="J68" s="4">
        <f t="shared" si="11"/>
        <v>2</v>
      </c>
      <c r="K68" s="52">
        <v>2</v>
      </c>
      <c r="L68" s="99" t="s">
        <v>98</v>
      </c>
      <c r="M68" s="99"/>
      <c r="N68" s="38"/>
    </row>
    <row r="69" spans="1:14" ht="19.5" customHeight="1" x14ac:dyDescent="0.25">
      <c r="A69" s="19"/>
      <c r="B69" s="19" t="s">
        <v>22</v>
      </c>
      <c r="C69" s="67" t="s">
        <v>137</v>
      </c>
      <c r="D69" s="68" t="s">
        <v>138</v>
      </c>
      <c r="E69" s="3" t="s">
        <v>67</v>
      </c>
      <c r="F69" s="42">
        <v>3</v>
      </c>
      <c r="G69" s="62" t="s">
        <v>136</v>
      </c>
      <c r="H69" s="62" t="s">
        <v>136</v>
      </c>
      <c r="I69" s="21">
        <f>IF(SUM(F69:H69)&gt;0,SUM(F69:H69),"")</f>
        <v>3</v>
      </c>
      <c r="J69" s="21">
        <f t="shared" si="11"/>
        <v>3</v>
      </c>
      <c r="K69" s="42">
        <v>4</v>
      </c>
      <c r="L69" s="99"/>
      <c r="M69" s="99"/>
      <c r="N69" s="38"/>
    </row>
    <row r="70" spans="1:14" ht="19.5" customHeight="1" x14ac:dyDescent="0.25">
      <c r="A70" s="19"/>
      <c r="B70" s="19" t="s">
        <v>22</v>
      </c>
      <c r="C70" s="3" t="s">
        <v>139</v>
      </c>
      <c r="D70" s="20" t="s">
        <v>140</v>
      </c>
      <c r="E70" s="3" t="s">
        <v>67</v>
      </c>
      <c r="F70" s="42">
        <v>2</v>
      </c>
      <c r="G70" s="62">
        <v>0</v>
      </c>
      <c r="H70" s="62">
        <v>0</v>
      </c>
      <c r="I70" s="21">
        <f>IF(SUM(F70:H70)&gt;0,SUM(F70:H70),"")</f>
        <v>2</v>
      </c>
      <c r="J70" s="21">
        <f t="shared" si="11"/>
        <v>2</v>
      </c>
      <c r="K70" s="42">
        <v>3</v>
      </c>
      <c r="L70" s="100"/>
      <c r="M70" s="100"/>
      <c r="N70" s="1"/>
    </row>
    <row r="71" spans="1:14" ht="19.5" customHeight="1" x14ac:dyDescent="0.25">
      <c r="A71" s="19"/>
      <c r="B71" s="105" t="s">
        <v>141</v>
      </c>
      <c r="C71" s="105"/>
      <c r="D71" s="105"/>
      <c r="E71" s="105"/>
      <c r="F71" s="105"/>
      <c r="G71" s="105"/>
      <c r="H71" s="105"/>
      <c r="I71" s="105"/>
      <c r="J71" s="105"/>
      <c r="K71" s="105"/>
      <c r="L71" s="100"/>
      <c r="M71" s="100"/>
      <c r="N71" s="1"/>
    </row>
    <row r="72" spans="1:14" ht="19.5" customHeight="1" x14ac:dyDescent="0.25">
      <c r="A72" s="19"/>
      <c r="B72" s="19" t="s">
        <v>23</v>
      </c>
      <c r="C72" s="40" t="s">
        <v>142</v>
      </c>
      <c r="D72" s="41" t="s">
        <v>143</v>
      </c>
      <c r="E72" s="42" t="s">
        <v>67</v>
      </c>
      <c r="F72" s="42">
        <v>3</v>
      </c>
      <c r="G72" s="42">
        <v>0</v>
      </c>
      <c r="H72" s="42">
        <v>0</v>
      </c>
      <c r="I72" s="21">
        <f>IF(SUM(F72:H72)&gt;0,SUM(F72:H72),"")</f>
        <v>3</v>
      </c>
      <c r="J72" s="21">
        <f>IF((F72+G72/2+H72/2)&gt;0,F72+G72/2+H72/2,"")</f>
        <v>3</v>
      </c>
      <c r="K72" s="42">
        <v>4</v>
      </c>
      <c r="L72" s="100"/>
      <c r="M72" s="100"/>
      <c r="N72" s="1"/>
    </row>
    <row r="73" spans="1:14" ht="19.5" customHeight="1" x14ac:dyDescent="0.25">
      <c r="A73" s="19"/>
      <c r="B73" s="2"/>
      <c r="C73" s="40" t="s">
        <v>144</v>
      </c>
      <c r="D73" s="41" t="s">
        <v>145</v>
      </c>
      <c r="E73" s="42" t="s">
        <v>67</v>
      </c>
      <c r="F73" s="42">
        <v>3</v>
      </c>
      <c r="G73" s="42">
        <v>0</v>
      </c>
      <c r="H73" s="42">
        <v>0</v>
      </c>
      <c r="I73" s="21">
        <f>IF(SUM(F73:H73)&gt;0,SUM(F73:H73),"")</f>
        <v>3</v>
      </c>
      <c r="J73" s="21">
        <f>IF((F73+G73/2+H73/2)&gt;0,F73+G73/2+H73/2,"")</f>
        <v>3</v>
      </c>
      <c r="K73" s="42">
        <v>4</v>
      </c>
      <c r="L73" s="99"/>
      <c r="M73" s="99"/>
      <c r="N73" s="38"/>
    </row>
    <row r="74" spans="1:14" ht="19.5" customHeight="1" x14ac:dyDescent="0.25">
      <c r="A74" s="19"/>
      <c r="B74" s="2"/>
      <c r="C74" s="40" t="s">
        <v>146</v>
      </c>
      <c r="D74" s="41" t="s">
        <v>147</v>
      </c>
      <c r="E74" s="42" t="s">
        <v>67</v>
      </c>
      <c r="F74" s="42">
        <v>3</v>
      </c>
      <c r="G74" s="42">
        <v>0</v>
      </c>
      <c r="H74" s="42">
        <v>0</v>
      </c>
      <c r="I74" s="21">
        <f>IF(SUM(F74:H74)&gt;0,SUM(F74:H74),"")</f>
        <v>3</v>
      </c>
      <c r="J74" s="21">
        <f>IF((F74+G74/2+H74/2)&gt;0,F74+G74/2+H74/2,"")</f>
        <v>3</v>
      </c>
      <c r="K74" s="42">
        <v>4</v>
      </c>
      <c r="L74" s="100"/>
      <c r="M74" s="100"/>
      <c r="N74" s="1"/>
    </row>
    <row r="75" spans="1:14" ht="26.25" customHeight="1" x14ac:dyDescent="0.25">
      <c r="A75" s="19"/>
      <c r="B75" s="2"/>
      <c r="C75" s="47" t="s">
        <v>148</v>
      </c>
      <c r="D75" s="48" t="s">
        <v>149</v>
      </c>
      <c r="E75" s="49" t="s">
        <v>67</v>
      </c>
      <c r="F75" s="49">
        <v>3</v>
      </c>
      <c r="G75" s="49">
        <v>0</v>
      </c>
      <c r="H75" s="49">
        <v>0</v>
      </c>
      <c r="I75" s="4">
        <f>IF(SUM(F75:H75)&gt;0,SUM(F75:H75),"")</f>
        <v>3</v>
      </c>
      <c r="J75" s="4">
        <f>IF((F75+G75/2+H75/2)&gt;0,F75+G75/2+H75/2,"")</f>
        <v>3</v>
      </c>
      <c r="K75" s="49">
        <v>4</v>
      </c>
      <c r="L75" s="99" t="s">
        <v>150</v>
      </c>
      <c r="M75" s="99"/>
      <c r="N75" s="38"/>
    </row>
    <row r="76" spans="1:14" ht="19.5" customHeight="1" x14ac:dyDescent="0.25">
      <c r="A76" s="19"/>
      <c r="B76" s="19" t="s">
        <v>23</v>
      </c>
      <c r="C76" s="47" t="s">
        <v>151</v>
      </c>
      <c r="D76" s="48" t="s">
        <v>152</v>
      </c>
      <c r="E76" s="49" t="s">
        <v>67</v>
      </c>
      <c r="F76" s="49">
        <v>3</v>
      </c>
      <c r="G76" s="49">
        <v>0</v>
      </c>
      <c r="H76" s="49">
        <v>0</v>
      </c>
      <c r="I76" s="4">
        <f>IF(SUM(F76:H76)&gt;0,SUM(F76:H76),"")</f>
        <v>3</v>
      </c>
      <c r="J76" s="4">
        <f>IF((F76+G76/2+H76/2)&gt;0,F76+G76/2+H76/2,"")</f>
        <v>3</v>
      </c>
      <c r="K76" s="49">
        <v>4</v>
      </c>
      <c r="L76" s="99" t="s">
        <v>98</v>
      </c>
      <c r="M76" s="99"/>
      <c r="N76" s="38"/>
    </row>
    <row r="77" spans="1:14" ht="19.5" customHeight="1" x14ac:dyDescent="0.25">
      <c r="A77" s="19"/>
      <c r="B77" s="103" t="s">
        <v>24</v>
      </c>
      <c r="C77" s="103"/>
      <c r="D77" s="103"/>
      <c r="E77" s="103"/>
      <c r="F77" s="56">
        <f t="shared" ref="F77:K77" si="12">SUM(F63:F70)</f>
        <v>19</v>
      </c>
      <c r="G77" s="56">
        <f t="shared" si="12"/>
        <v>2</v>
      </c>
      <c r="H77" s="56">
        <f t="shared" si="12"/>
        <v>0</v>
      </c>
      <c r="I77" s="56">
        <f t="shared" si="12"/>
        <v>23</v>
      </c>
      <c r="J77" s="56">
        <f t="shared" si="12"/>
        <v>22</v>
      </c>
      <c r="K77" s="56">
        <f t="shared" si="12"/>
        <v>30</v>
      </c>
      <c r="L77" s="106"/>
      <c r="M77" s="106"/>
      <c r="N77" s="69"/>
    </row>
    <row r="78" spans="1:14" ht="19.5" customHeight="1" x14ac:dyDescent="0.25">
      <c r="A78" s="23"/>
      <c r="B78" s="24"/>
      <c r="C78" s="23"/>
      <c r="D78" s="25"/>
      <c r="E78" s="23"/>
      <c r="F78" s="23"/>
      <c r="G78" s="23"/>
      <c r="H78" s="23"/>
      <c r="I78" s="23"/>
      <c r="J78" s="23"/>
      <c r="K78" s="23"/>
    </row>
    <row r="79" spans="1:14" ht="21" customHeight="1" x14ac:dyDescent="0.25">
      <c r="A79" s="98" t="s">
        <v>31</v>
      </c>
      <c r="B79" s="98"/>
      <c r="C79" s="98"/>
      <c r="D79" s="98"/>
      <c r="E79" s="23"/>
      <c r="F79" s="23"/>
      <c r="G79" s="23"/>
      <c r="H79" s="23"/>
      <c r="I79" s="23"/>
      <c r="J79" s="23"/>
      <c r="K79" s="23"/>
    </row>
    <row r="80" spans="1:14" ht="24.75" customHeight="1" x14ac:dyDescent="0.25">
      <c r="A80" s="2" t="s">
        <v>10</v>
      </c>
      <c r="B80" s="2" t="s">
        <v>11</v>
      </c>
      <c r="C80" s="2" t="s">
        <v>12</v>
      </c>
      <c r="D80" s="18" t="s">
        <v>13</v>
      </c>
      <c r="E80" s="2" t="s">
        <v>14</v>
      </c>
      <c r="F80" s="2" t="s">
        <v>15</v>
      </c>
      <c r="G80" s="2" t="s">
        <v>16</v>
      </c>
      <c r="H80" s="2" t="s">
        <v>17</v>
      </c>
      <c r="I80" s="2" t="s">
        <v>18</v>
      </c>
      <c r="J80" s="2" t="s">
        <v>19</v>
      </c>
      <c r="K80" s="2" t="s">
        <v>20</v>
      </c>
      <c r="L80" s="99" t="s">
        <v>21</v>
      </c>
      <c r="M80" s="99"/>
      <c r="N80" s="38"/>
    </row>
    <row r="81" spans="1:14" ht="19.5" customHeight="1" x14ac:dyDescent="0.25">
      <c r="A81" s="19"/>
      <c r="B81" s="19" t="s">
        <v>22</v>
      </c>
      <c r="C81" s="61" t="s">
        <v>153</v>
      </c>
      <c r="D81" s="44" t="s">
        <v>154</v>
      </c>
      <c r="E81" s="45" t="s">
        <v>43</v>
      </c>
      <c r="F81" s="45">
        <v>3</v>
      </c>
      <c r="G81" s="45">
        <v>0</v>
      </c>
      <c r="H81" s="45">
        <v>0</v>
      </c>
      <c r="I81" s="21">
        <f t="shared" ref="I81:I88" si="13">IF(SUM(F81:H81)&gt;0,SUM(F81:H81),"")</f>
        <v>3</v>
      </c>
      <c r="J81" s="21">
        <f t="shared" ref="J81:J88" si="14">IF((F81+G81/2+H81/2)&gt;0,F81+G81/2+H81/2,"")</f>
        <v>3</v>
      </c>
      <c r="K81" s="45">
        <v>4</v>
      </c>
      <c r="L81" s="100"/>
      <c r="M81" s="100"/>
      <c r="N81" s="1"/>
    </row>
    <row r="82" spans="1:14" ht="19.5" customHeight="1" x14ac:dyDescent="0.25">
      <c r="A82" s="19">
        <v>6</v>
      </c>
      <c r="B82" s="19" t="s">
        <v>22</v>
      </c>
      <c r="C82" s="61" t="s">
        <v>155</v>
      </c>
      <c r="D82" s="70" t="s">
        <v>156</v>
      </c>
      <c r="E82" s="71" t="s">
        <v>43</v>
      </c>
      <c r="F82" s="71">
        <v>2</v>
      </c>
      <c r="G82" s="71">
        <v>2</v>
      </c>
      <c r="H82" s="71">
        <v>0</v>
      </c>
      <c r="I82" s="21">
        <f t="shared" si="13"/>
        <v>4</v>
      </c>
      <c r="J82" s="21">
        <f t="shared" si="14"/>
        <v>3</v>
      </c>
      <c r="K82" s="71">
        <v>4</v>
      </c>
      <c r="L82" s="100"/>
      <c r="M82" s="100"/>
      <c r="N82" s="1"/>
    </row>
    <row r="83" spans="1:14" ht="37.5" customHeight="1" x14ac:dyDescent="0.25">
      <c r="A83" s="19"/>
      <c r="B83" s="19" t="s">
        <v>22</v>
      </c>
      <c r="C83" s="47" t="s">
        <v>157</v>
      </c>
      <c r="D83" s="72" t="s">
        <v>158</v>
      </c>
      <c r="E83" s="49" t="s">
        <v>43</v>
      </c>
      <c r="F83" s="49">
        <v>3</v>
      </c>
      <c r="G83" s="49">
        <v>0</v>
      </c>
      <c r="H83" s="49">
        <v>0</v>
      </c>
      <c r="I83" s="4">
        <f t="shared" si="13"/>
        <v>3</v>
      </c>
      <c r="J83" s="4">
        <f t="shared" si="14"/>
        <v>3</v>
      </c>
      <c r="K83" s="49">
        <v>3</v>
      </c>
      <c r="L83" s="99" t="s">
        <v>159</v>
      </c>
      <c r="M83" s="99"/>
      <c r="N83" s="38"/>
    </row>
    <row r="84" spans="1:14" ht="30.75" customHeight="1" x14ac:dyDescent="0.25">
      <c r="A84" s="19"/>
      <c r="B84" s="19" t="s">
        <v>22</v>
      </c>
      <c r="C84" s="50" t="s">
        <v>160</v>
      </c>
      <c r="D84" s="51" t="s">
        <v>161</v>
      </c>
      <c r="E84" s="52" t="s">
        <v>43</v>
      </c>
      <c r="F84" s="52">
        <v>3</v>
      </c>
      <c r="G84" s="52">
        <v>0</v>
      </c>
      <c r="H84" s="52">
        <v>0</v>
      </c>
      <c r="I84" s="4">
        <f t="shared" si="13"/>
        <v>3</v>
      </c>
      <c r="J84" s="4">
        <f t="shared" si="14"/>
        <v>3</v>
      </c>
      <c r="K84" s="52">
        <v>4</v>
      </c>
      <c r="L84" s="99" t="s">
        <v>162</v>
      </c>
      <c r="M84" s="99"/>
      <c r="N84" s="38"/>
    </row>
    <row r="85" spans="1:14" ht="26.25" customHeight="1" x14ac:dyDescent="0.25">
      <c r="A85" s="19"/>
      <c r="B85" s="19" t="s">
        <v>23</v>
      </c>
      <c r="C85" s="47" t="s">
        <v>164</v>
      </c>
      <c r="D85" s="59" t="s">
        <v>165</v>
      </c>
      <c r="E85" s="60" t="s">
        <v>43</v>
      </c>
      <c r="F85" s="60">
        <v>0</v>
      </c>
      <c r="G85" s="60">
        <v>2</v>
      </c>
      <c r="H85" s="60">
        <v>0</v>
      </c>
      <c r="I85" s="22">
        <f t="shared" si="13"/>
        <v>2</v>
      </c>
      <c r="J85" s="22">
        <f t="shared" si="14"/>
        <v>1</v>
      </c>
      <c r="K85" s="60">
        <v>2</v>
      </c>
      <c r="L85" s="99" t="s">
        <v>98</v>
      </c>
      <c r="M85" s="99"/>
      <c r="N85" s="38"/>
    </row>
    <row r="86" spans="1:14" ht="19.5" customHeight="1" x14ac:dyDescent="0.25">
      <c r="A86" s="19"/>
      <c r="B86" s="19"/>
      <c r="C86" s="73" t="s">
        <v>166</v>
      </c>
      <c r="D86" s="68" t="s">
        <v>167</v>
      </c>
      <c r="E86" s="62" t="s">
        <v>67</v>
      </c>
      <c r="F86" s="42">
        <v>3</v>
      </c>
      <c r="G86" s="62" t="s">
        <v>136</v>
      </c>
      <c r="H86" s="62" t="s">
        <v>136</v>
      </c>
      <c r="I86" s="21">
        <f t="shared" si="13"/>
        <v>3</v>
      </c>
      <c r="J86" s="21">
        <f t="shared" si="14"/>
        <v>3</v>
      </c>
      <c r="K86" s="42">
        <v>4</v>
      </c>
      <c r="L86" s="100"/>
      <c r="M86" s="100"/>
      <c r="N86" s="1"/>
    </row>
    <row r="87" spans="1:14" ht="19.5" customHeight="1" x14ac:dyDescent="0.25">
      <c r="A87" s="19"/>
      <c r="B87" s="19"/>
      <c r="C87" s="73" t="s">
        <v>166</v>
      </c>
      <c r="D87" s="68" t="s">
        <v>167</v>
      </c>
      <c r="E87" s="62" t="s">
        <v>67</v>
      </c>
      <c r="F87" s="42">
        <v>3</v>
      </c>
      <c r="G87" s="62" t="s">
        <v>136</v>
      </c>
      <c r="H87" s="62" t="s">
        <v>136</v>
      </c>
      <c r="I87" s="21">
        <f t="shared" ref="I87" si="15">IF(SUM(F87:H87)&gt;0,SUM(F87:H87),"")</f>
        <v>3</v>
      </c>
      <c r="J87" s="21">
        <f t="shared" ref="J87" si="16">IF((F87+G87/2+H87/2)&gt;0,F87+G87/2+H87/2,"")</f>
        <v>3</v>
      </c>
      <c r="K87" s="42">
        <v>4</v>
      </c>
      <c r="L87" s="110"/>
      <c r="M87" s="111"/>
      <c r="N87" s="1"/>
    </row>
    <row r="88" spans="1:14" ht="19.5" customHeight="1" x14ac:dyDescent="0.25">
      <c r="A88" s="19"/>
      <c r="B88" s="19" t="s">
        <v>23</v>
      </c>
      <c r="C88" s="3" t="s">
        <v>168</v>
      </c>
      <c r="D88" s="20" t="s">
        <v>140</v>
      </c>
      <c r="E88" s="3" t="s">
        <v>67</v>
      </c>
      <c r="F88" s="3">
        <v>2</v>
      </c>
      <c r="G88" s="3">
        <v>0</v>
      </c>
      <c r="H88" s="3">
        <v>0</v>
      </c>
      <c r="I88" s="21">
        <f t="shared" si="13"/>
        <v>2</v>
      </c>
      <c r="J88" s="21">
        <f t="shared" si="14"/>
        <v>2</v>
      </c>
      <c r="K88" s="3">
        <v>3</v>
      </c>
      <c r="L88" s="100"/>
      <c r="M88" s="100"/>
      <c r="N88" s="1"/>
    </row>
    <row r="89" spans="1:14" ht="19.5" customHeight="1" x14ac:dyDescent="0.25">
      <c r="A89" s="19"/>
      <c r="B89" s="19"/>
      <c r="C89" s="58" t="s">
        <v>169</v>
      </c>
      <c r="D89" s="59" t="s">
        <v>170</v>
      </c>
      <c r="E89" s="60" t="s">
        <v>43</v>
      </c>
      <c r="F89" s="60">
        <v>0</v>
      </c>
      <c r="G89" s="60">
        <v>0</v>
      </c>
      <c r="H89" s="60">
        <v>0</v>
      </c>
      <c r="I89" s="4">
        <v>0</v>
      </c>
      <c r="J89" s="4">
        <v>0</v>
      </c>
      <c r="K89" s="60">
        <v>3</v>
      </c>
      <c r="L89" s="99" t="s">
        <v>171</v>
      </c>
      <c r="M89" s="99"/>
      <c r="N89" s="38"/>
    </row>
    <row r="90" spans="1:14" ht="19.5" customHeight="1" x14ac:dyDescent="0.25">
      <c r="A90" s="19"/>
      <c r="B90" s="105" t="s">
        <v>172</v>
      </c>
      <c r="C90" s="105"/>
      <c r="D90" s="105"/>
      <c r="E90" s="105"/>
      <c r="F90" s="105"/>
      <c r="G90" s="105"/>
      <c r="H90" s="105"/>
      <c r="I90" s="105"/>
      <c r="J90" s="105"/>
      <c r="K90" s="105"/>
      <c r="L90" s="99"/>
      <c r="M90" s="99"/>
      <c r="N90" s="38"/>
    </row>
    <row r="91" spans="1:14" ht="30" customHeight="1" x14ac:dyDescent="0.25">
      <c r="A91" s="19"/>
      <c r="B91" s="19" t="s">
        <v>23</v>
      </c>
      <c r="C91" s="43" t="s">
        <v>173</v>
      </c>
      <c r="D91" s="44" t="s">
        <v>174</v>
      </c>
      <c r="E91" s="62" t="s">
        <v>67</v>
      </c>
      <c r="F91" s="42">
        <v>3</v>
      </c>
      <c r="G91" s="42">
        <v>0</v>
      </c>
      <c r="H91" s="42">
        <v>0</v>
      </c>
      <c r="I91" s="21">
        <f t="shared" ref="I91:I96" si="17">IF(SUM(F91:H91)&gt;0,SUM(F91:H91),"")</f>
        <v>3</v>
      </c>
      <c r="J91" s="21">
        <f t="shared" ref="J91:J96" si="18">IF((F91+G91/2+H91/2)&gt;0,F91+G91/2+H91/2,"")</f>
        <v>3</v>
      </c>
      <c r="K91" s="42">
        <v>4</v>
      </c>
      <c r="L91" s="100"/>
      <c r="M91" s="100"/>
      <c r="N91" s="1"/>
    </row>
    <row r="92" spans="1:14" ht="30" customHeight="1" x14ac:dyDescent="0.25">
      <c r="A92" s="19"/>
      <c r="B92" s="19"/>
      <c r="C92" s="43" t="s">
        <v>255</v>
      </c>
      <c r="D92" s="44" t="s">
        <v>163</v>
      </c>
      <c r="E92" s="62" t="s">
        <v>67</v>
      </c>
      <c r="F92" s="42">
        <v>3</v>
      </c>
      <c r="G92" s="42">
        <v>0</v>
      </c>
      <c r="H92" s="42">
        <v>0</v>
      </c>
      <c r="I92" s="21">
        <f t="shared" si="17"/>
        <v>3</v>
      </c>
      <c r="J92" s="21">
        <f t="shared" si="18"/>
        <v>3</v>
      </c>
      <c r="K92" s="42">
        <v>4</v>
      </c>
      <c r="L92" s="110"/>
      <c r="M92" s="111"/>
      <c r="N92" s="1"/>
    </row>
    <row r="93" spans="1:14" ht="19.5" customHeight="1" x14ac:dyDescent="0.25">
      <c r="A93" s="19"/>
      <c r="B93" s="19" t="s">
        <v>23</v>
      </c>
      <c r="C93" s="43" t="s">
        <v>175</v>
      </c>
      <c r="D93" s="44" t="s">
        <v>176</v>
      </c>
      <c r="E93" s="62" t="s">
        <v>67</v>
      </c>
      <c r="F93" s="42">
        <v>3</v>
      </c>
      <c r="G93" s="42">
        <v>0</v>
      </c>
      <c r="H93" s="42">
        <v>0</v>
      </c>
      <c r="I93" s="21">
        <f t="shared" si="17"/>
        <v>3</v>
      </c>
      <c r="J93" s="21">
        <f t="shared" si="18"/>
        <v>3</v>
      </c>
      <c r="K93" s="42">
        <v>4</v>
      </c>
      <c r="L93" s="100"/>
      <c r="M93" s="100"/>
      <c r="N93" s="1"/>
    </row>
    <row r="94" spans="1:14" ht="19.5" customHeight="1" x14ac:dyDescent="0.25">
      <c r="A94" s="19"/>
      <c r="B94" s="2"/>
      <c r="C94" s="61" t="s">
        <v>177</v>
      </c>
      <c r="D94" s="44" t="s">
        <v>178</v>
      </c>
      <c r="E94" s="71" t="s">
        <v>67</v>
      </c>
      <c r="F94" s="71">
        <v>3</v>
      </c>
      <c r="G94" s="71">
        <v>0</v>
      </c>
      <c r="H94" s="45">
        <v>0</v>
      </c>
      <c r="I94" s="21">
        <f t="shared" si="17"/>
        <v>3</v>
      </c>
      <c r="J94" s="21">
        <f t="shared" si="18"/>
        <v>3</v>
      </c>
      <c r="K94" s="42">
        <v>4</v>
      </c>
      <c r="L94" s="99"/>
      <c r="M94" s="99"/>
      <c r="N94" s="38"/>
    </row>
    <row r="95" spans="1:14" ht="26.25" customHeight="1" x14ac:dyDescent="0.25">
      <c r="A95" s="19"/>
      <c r="B95" s="2"/>
      <c r="C95" s="58" t="s">
        <v>179</v>
      </c>
      <c r="D95" s="48" t="s">
        <v>180</v>
      </c>
      <c r="E95" s="60" t="s">
        <v>67</v>
      </c>
      <c r="F95" s="60">
        <v>3</v>
      </c>
      <c r="G95" s="60">
        <v>0</v>
      </c>
      <c r="H95" s="49">
        <v>0</v>
      </c>
      <c r="I95" s="22">
        <f t="shared" si="17"/>
        <v>3</v>
      </c>
      <c r="J95" s="22">
        <f t="shared" si="18"/>
        <v>3</v>
      </c>
      <c r="K95" s="52">
        <v>4</v>
      </c>
      <c r="L95" s="99" t="s">
        <v>181</v>
      </c>
      <c r="M95" s="99"/>
      <c r="N95" s="38"/>
    </row>
    <row r="96" spans="1:14" ht="30" customHeight="1" x14ac:dyDescent="0.25">
      <c r="A96" s="19"/>
      <c r="B96" s="2"/>
      <c r="C96" s="58" t="s">
        <v>182</v>
      </c>
      <c r="D96" s="48" t="s">
        <v>183</v>
      </c>
      <c r="E96" s="49" t="s">
        <v>67</v>
      </c>
      <c r="F96" s="49">
        <v>3</v>
      </c>
      <c r="G96" s="49">
        <v>0</v>
      </c>
      <c r="H96" s="49">
        <v>0</v>
      </c>
      <c r="I96" s="22">
        <f t="shared" si="17"/>
        <v>3</v>
      </c>
      <c r="J96" s="22">
        <f t="shared" si="18"/>
        <v>3</v>
      </c>
      <c r="K96" s="49">
        <v>4</v>
      </c>
      <c r="L96" s="99" t="s">
        <v>184</v>
      </c>
      <c r="M96" s="99"/>
      <c r="N96" s="38"/>
    </row>
    <row r="97" spans="1:14" ht="19.5" customHeight="1" x14ac:dyDescent="0.25">
      <c r="A97" s="19"/>
      <c r="B97" s="103" t="s">
        <v>32</v>
      </c>
      <c r="C97" s="103"/>
      <c r="D97" s="103"/>
      <c r="E97" s="103"/>
      <c r="F97" s="56">
        <f t="shared" ref="F97:K97" si="19">SUM(F81:F89)</f>
        <v>19</v>
      </c>
      <c r="G97" s="56">
        <f t="shared" si="19"/>
        <v>4</v>
      </c>
      <c r="H97" s="56">
        <f t="shared" si="19"/>
        <v>0</v>
      </c>
      <c r="I97" s="56">
        <f t="shared" si="19"/>
        <v>23</v>
      </c>
      <c r="J97" s="56">
        <f t="shared" si="19"/>
        <v>21</v>
      </c>
      <c r="K97" s="56">
        <f t="shared" si="19"/>
        <v>31</v>
      </c>
      <c r="L97" s="104"/>
      <c r="M97" s="104"/>
      <c r="N97" s="57"/>
    </row>
    <row r="98" spans="1:14" ht="19.5" customHeight="1" x14ac:dyDescent="0.25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4" ht="20.25" customHeight="1" x14ac:dyDescent="0.25">
      <c r="A99" s="98" t="s">
        <v>33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</row>
    <row r="100" spans="1:14" ht="24.75" customHeight="1" x14ac:dyDescent="0.25">
      <c r="A100" s="2" t="s">
        <v>10</v>
      </c>
      <c r="B100" s="2" t="s">
        <v>11</v>
      </c>
      <c r="C100" s="2" t="s">
        <v>12</v>
      </c>
      <c r="D100" s="18" t="s">
        <v>13</v>
      </c>
      <c r="E100" s="2" t="s">
        <v>14</v>
      </c>
      <c r="F100" s="2" t="s">
        <v>15</v>
      </c>
      <c r="G100" s="2" t="s">
        <v>16</v>
      </c>
      <c r="H100" s="2" t="s">
        <v>17</v>
      </c>
      <c r="I100" s="2" t="s">
        <v>18</v>
      </c>
      <c r="J100" s="2" t="s">
        <v>19</v>
      </c>
      <c r="K100" s="2" t="s">
        <v>20</v>
      </c>
      <c r="L100" s="99" t="s">
        <v>21</v>
      </c>
      <c r="M100" s="99"/>
      <c r="N100" s="38"/>
    </row>
    <row r="101" spans="1:14" ht="19.5" customHeight="1" x14ac:dyDescent="0.25">
      <c r="A101" s="19"/>
      <c r="B101" s="19" t="s">
        <v>22</v>
      </c>
      <c r="C101" s="61" t="s">
        <v>185</v>
      </c>
      <c r="D101" s="70" t="s">
        <v>186</v>
      </c>
      <c r="E101" s="71" t="s">
        <v>43</v>
      </c>
      <c r="F101" s="71">
        <v>2</v>
      </c>
      <c r="G101" s="71">
        <v>0</v>
      </c>
      <c r="H101" s="71">
        <v>2</v>
      </c>
      <c r="I101" s="21">
        <f t="shared" ref="I101:I107" si="20">IF(SUM(F101:H101)&gt;0,SUM(F101:H101),"")</f>
        <v>4</v>
      </c>
      <c r="J101" s="21">
        <f t="shared" ref="J101:J107" si="21">IF((F101+G101/2+H101/2)&gt;0,F101+G101/2+H101/2,"")</f>
        <v>3</v>
      </c>
      <c r="K101" s="71">
        <v>4</v>
      </c>
      <c r="L101" s="100"/>
      <c r="M101" s="100"/>
      <c r="N101" s="1"/>
    </row>
    <row r="102" spans="1:14" ht="19.5" customHeight="1" x14ac:dyDescent="0.25">
      <c r="A102" s="19">
        <v>7</v>
      </c>
      <c r="B102" s="19" t="s">
        <v>22</v>
      </c>
      <c r="C102" s="58" t="s">
        <v>187</v>
      </c>
      <c r="D102" s="59" t="s">
        <v>188</v>
      </c>
      <c r="E102" s="60" t="s">
        <v>43</v>
      </c>
      <c r="F102" s="60">
        <v>0</v>
      </c>
      <c r="G102" s="60">
        <v>2</v>
      </c>
      <c r="H102" s="60">
        <v>0</v>
      </c>
      <c r="I102" s="22">
        <f t="shared" si="20"/>
        <v>2</v>
      </c>
      <c r="J102" s="22">
        <f t="shared" si="21"/>
        <v>1</v>
      </c>
      <c r="K102" s="60">
        <v>5</v>
      </c>
      <c r="L102" s="99" t="s">
        <v>189</v>
      </c>
      <c r="M102" s="99"/>
      <c r="N102" s="38"/>
    </row>
    <row r="103" spans="1:14" ht="19.5" customHeight="1" x14ac:dyDescent="0.25">
      <c r="A103" s="19"/>
      <c r="B103" s="19" t="s">
        <v>22</v>
      </c>
      <c r="C103" s="58" t="s">
        <v>190</v>
      </c>
      <c r="D103" s="59" t="s">
        <v>191</v>
      </c>
      <c r="E103" s="60" t="s">
        <v>43</v>
      </c>
      <c r="F103" s="60">
        <v>3</v>
      </c>
      <c r="G103" s="60">
        <v>0</v>
      </c>
      <c r="H103" s="60">
        <v>2</v>
      </c>
      <c r="I103" s="22">
        <f t="shared" si="20"/>
        <v>5</v>
      </c>
      <c r="J103" s="22">
        <f t="shared" si="21"/>
        <v>4</v>
      </c>
      <c r="K103" s="60">
        <v>5</v>
      </c>
      <c r="L103" s="99" t="s">
        <v>98</v>
      </c>
      <c r="M103" s="99"/>
      <c r="N103" s="38"/>
    </row>
    <row r="104" spans="1:14" ht="24.75" customHeight="1" x14ac:dyDescent="0.25">
      <c r="A104" s="19"/>
      <c r="B104" s="19" t="s">
        <v>23</v>
      </c>
      <c r="C104" s="47" t="s">
        <v>192</v>
      </c>
      <c r="D104" s="59" t="s">
        <v>193</v>
      </c>
      <c r="E104" s="60" t="s">
        <v>43</v>
      </c>
      <c r="F104" s="60">
        <v>3</v>
      </c>
      <c r="G104" s="60">
        <v>0</v>
      </c>
      <c r="H104" s="60">
        <v>0</v>
      </c>
      <c r="I104" s="22">
        <f t="shared" si="20"/>
        <v>3</v>
      </c>
      <c r="J104" s="22">
        <f t="shared" si="21"/>
        <v>3</v>
      </c>
      <c r="K104" s="60">
        <v>4</v>
      </c>
      <c r="L104" s="107" t="s">
        <v>194</v>
      </c>
      <c r="M104" s="108"/>
      <c r="N104" s="38"/>
    </row>
    <row r="105" spans="1:14" ht="19.5" customHeight="1" x14ac:dyDescent="0.25">
      <c r="A105" s="19"/>
      <c r="B105" s="19" t="s">
        <v>23</v>
      </c>
      <c r="C105" s="74" t="s">
        <v>195</v>
      </c>
      <c r="D105" s="68" t="s">
        <v>167</v>
      </c>
      <c r="E105" s="62" t="s">
        <v>67</v>
      </c>
      <c r="F105" s="42">
        <v>3</v>
      </c>
      <c r="G105" s="62" t="s">
        <v>136</v>
      </c>
      <c r="H105" s="62" t="s">
        <v>136</v>
      </c>
      <c r="I105" s="21">
        <f t="shared" si="20"/>
        <v>3</v>
      </c>
      <c r="J105" s="21">
        <f t="shared" si="21"/>
        <v>3</v>
      </c>
      <c r="K105" s="42">
        <v>4</v>
      </c>
      <c r="L105" s="100"/>
      <c r="M105" s="100"/>
      <c r="N105" s="1"/>
    </row>
    <row r="106" spans="1:14" ht="19.5" customHeight="1" x14ac:dyDescent="0.25">
      <c r="A106" s="19"/>
      <c r="B106" s="19" t="s">
        <v>22</v>
      </c>
      <c r="C106" s="74" t="s">
        <v>195</v>
      </c>
      <c r="D106" s="68" t="s">
        <v>167</v>
      </c>
      <c r="E106" s="62" t="s">
        <v>67</v>
      </c>
      <c r="F106" s="42">
        <v>3</v>
      </c>
      <c r="G106" s="62" t="s">
        <v>136</v>
      </c>
      <c r="H106" s="62" t="s">
        <v>136</v>
      </c>
      <c r="I106" s="21">
        <f t="shared" si="20"/>
        <v>3</v>
      </c>
      <c r="J106" s="21">
        <f t="shared" si="21"/>
        <v>3</v>
      </c>
      <c r="K106" s="42">
        <v>4</v>
      </c>
      <c r="L106" s="99"/>
      <c r="M106" s="99"/>
      <c r="N106" s="38"/>
    </row>
    <row r="107" spans="1:14" ht="19.5" customHeight="1" x14ac:dyDescent="0.25">
      <c r="A107" s="19"/>
      <c r="B107" s="19" t="s">
        <v>23</v>
      </c>
      <c r="C107" s="74" t="s">
        <v>195</v>
      </c>
      <c r="D107" s="68" t="s">
        <v>167</v>
      </c>
      <c r="E107" s="62" t="s">
        <v>67</v>
      </c>
      <c r="F107" s="42">
        <v>3</v>
      </c>
      <c r="G107" s="62" t="s">
        <v>136</v>
      </c>
      <c r="H107" s="62" t="s">
        <v>136</v>
      </c>
      <c r="I107" s="21">
        <f t="shared" si="20"/>
        <v>3</v>
      </c>
      <c r="J107" s="21">
        <f t="shared" si="21"/>
        <v>3</v>
      </c>
      <c r="K107" s="42">
        <v>4</v>
      </c>
      <c r="L107" s="100"/>
      <c r="M107" s="100"/>
      <c r="N107" s="1"/>
    </row>
    <row r="108" spans="1:14" ht="19.5" customHeight="1" x14ac:dyDescent="0.25">
      <c r="A108" s="19"/>
      <c r="B108" s="105" t="s">
        <v>196</v>
      </c>
      <c r="C108" s="105"/>
      <c r="D108" s="105"/>
      <c r="E108" s="105"/>
      <c r="F108" s="105"/>
      <c r="G108" s="105"/>
      <c r="H108" s="105"/>
      <c r="I108" s="105"/>
      <c r="J108" s="105"/>
      <c r="K108" s="105"/>
      <c r="L108" s="100"/>
      <c r="M108" s="100"/>
      <c r="N108" s="1"/>
    </row>
    <row r="109" spans="1:14" ht="24.75" customHeight="1" x14ac:dyDescent="0.25">
      <c r="A109" s="19"/>
      <c r="B109" s="19"/>
      <c r="C109" s="43"/>
      <c r="D109" s="44"/>
      <c r="E109" s="45"/>
      <c r="F109" s="45"/>
      <c r="G109" s="45"/>
      <c r="H109" s="45"/>
      <c r="I109" s="21"/>
      <c r="J109" s="21"/>
      <c r="K109" s="45"/>
      <c r="L109" s="100"/>
      <c r="M109" s="100"/>
      <c r="N109" s="1"/>
    </row>
    <row r="110" spans="1:14" ht="24.75" customHeight="1" x14ac:dyDescent="0.25">
      <c r="A110" s="19"/>
      <c r="B110" s="19" t="s">
        <v>22</v>
      </c>
      <c r="C110" s="43" t="s">
        <v>197</v>
      </c>
      <c r="D110" s="44" t="s">
        <v>198</v>
      </c>
      <c r="E110" s="45" t="s">
        <v>67</v>
      </c>
      <c r="F110" s="45">
        <v>3</v>
      </c>
      <c r="G110" s="45">
        <v>0</v>
      </c>
      <c r="H110" s="45">
        <v>0</v>
      </c>
      <c r="I110" s="21">
        <f t="shared" ref="I110:I119" si="22">IF(SUM(F110:H110)&gt;0,SUM(F110:H110),"")</f>
        <v>3</v>
      </c>
      <c r="J110" s="21">
        <f t="shared" ref="J110:J119" si="23">IF((F110+G110/2+H110/2)&gt;0,F110+G110/2+H110/2,"")</f>
        <v>3</v>
      </c>
      <c r="K110" s="45">
        <v>4</v>
      </c>
      <c r="L110" s="100"/>
      <c r="M110" s="100"/>
      <c r="N110" s="1"/>
    </row>
    <row r="111" spans="1:14" ht="24.75" customHeight="1" x14ac:dyDescent="0.25">
      <c r="A111" s="19"/>
      <c r="B111" s="19"/>
      <c r="C111" s="43" t="s">
        <v>199</v>
      </c>
      <c r="D111" s="44" t="s">
        <v>200</v>
      </c>
      <c r="E111" s="45" t="s">
        <v>67</v>
      </c>
      <c r="F111" s="45">
        <v>3</v>
      </c>
      <c r="G111" s="45">
        <v>0</v>
      </c>
      <c r="H111" s="45">
        <v>0</v>
      </c>
      <c r="I111" s="21">
        <f t="shared" si="22"/>
        <v>3</v>
      </c>
      <c r="J111" s="21">
        <f t="shared" si="23"/>
        <v>3</v>
      </c>
      <c r="K111" s="45">
        <v>4</v>
      </c>
      <c r="L111" s="99"/>
      <c r="M111" s="99"/>
      <c r="N111" s="38"/>
    </row>
    <row r="112" spans="1:14" ht="39.75" customHeight="1" x14ac:dyDescent="0.25">
      <c r="A112" s="19"/>
      <c r="B112" s="19"/>
      <c r="C112" s="43" t="s">
        <v>201</v>
      </c>
      <c r="D112" s="44" t="s">
        <v>202</v>
      </c>
      <c r="E112" s="45" t="s">
        <v>67</v>
      </c>
      <c r="F112" s="45">
        <v>3</v>
      </c>
      <c r="G112" s="45">
        <v>0</v>
      </c>
      <c r="H112" s="45">
        <v>0</v>
      </c>
      <c r="I112" s="21">
        <f t="shared" si="22"/>
        <v>3</v>
      </c>
      <c r="J112" s="21">
        <f t="shared" si="23"/>
        <v>3</v>
      </c>
      <c r="K112" s="45">
        <v>4</v>
      </c>
      <c r="L112" s="100"/>
      <c r="M112" s="100"/>
      <c r="N112" s="1"/>
    </row>
    <row r="113" spans="1:14" ht="33" customHeight="1" x14ac:dyDescent="0.25">
      <c r="A113" s="19"/>
      <c r="B113" s="19" t="s">
        <v>23</v>
      </c>
      <c r="C113" s="43" t="s">
        <v>203</v>
      </c>
      <c r="D113" s="44" t="s">
        <v>204</v>
      </c>
      <c r="E113" s="45" t="s">
        <v>67</v>
      </c>
      <c r="F113" s="45">
        <v>3</v>
      </c>
      <c r="G113" s="45">
        <v>0</v>
      </c>
      <c r="H113" s="45">
        <v>0</v>
      </c>
      <c r="I113" s="21">
        <f t="shared" si="22"/>
        <v>3</v>
      </c>
      <c r="J113" s="21">
        <f t="shared" si="23"/>
        <v>3</v>
      </c>
      <c r="K113" s="45">
        <v>4</v>
      </c>
      <c r="L113" s="100"/>
      <c r="M113" s="100"/>
      <c r="N113" s="1"/>
    </row>
    <row r="114" spans="1:14" ht="33" customHeight="1" x14ac:dyDescent="0.25">
      <c r="A114" s="19"/>
      <c r="B114" s="19" t="s">
        <v>23</v>
      </c>
      <c r="C114" s="43" t="s">
        <v>205</v>
      </c>
      <c r="D114" s="44" t="s">
        <v>206</v>
      </c>
      <c r="E114" s="45" t="s">
        <v>67</v>
      </c>
      <c r="F114" s="45">
        <v>3</v>
      </c>
      <c r="G114" s="45">
        <v>0</v>
      </c>
      <c r="H114" s="45">
        <v>0</v>
      </c>
      <c r="I114" s="21">
        <f t="shared" si="22"/>
        <v>3</v>
      </c>
      <c r="J114" s="21">
        <f t="shared" si="23"/>
        <v>3</v>
      </c>
      <c r="K114" s="45">
        <v>4</v>
      </c>
      <c r="L114" s="100"/>
      <c r="M114" s="100"/>
      <c r="N114" s="1"/>
    </row>
    <row r="115" spans="1:14" ht="33" customHeight="1" x14ac:dyDescent="0.25">
      <c r="A115" s="19"/>
      <c r="B115" s="19" t="s">
        <v>23</v>
      </c>
      <c r="C115" s="43" t="s">
        <v>207</v>
      </c>
      <c r="D115" s="44" t="s">
        <v>208</v>
      </c>
      <c r="E115" s="45" t="s">
        <v>67</v>
      </c>
      <c r="F115" s="45">
        <v>3</v>
      </c>
      <c r="G115" s="45">
        <v>0</v>
      </c>
      <c r="H115" s="45">
        <v>0</v>
      </c>
      <c r="I115" s="21">
        <f t="shared" si="22"/>
        <v>3</v>
      </c>
      <c r="J115" s="21">
        <f t="shared" si="23"/>
        <v>3</v>
      </c>
      <c r="K115" s="45">
        <v>4</v>
      </c>
      <c r="L115" s="100"/>
      <c r="M115" s="100"/>
      <c r="N115" s="1"/>
    </row>
    <row r="116" spans="1:14" ht="24.75" customHeight="1" x14ac:dyDescent="0.25">
      <c r="A116" s="19"/>
      <c r="B116" s="19" t="s">
        <v>22</v>
      </c>
      <c r="C116" s="61" t="s">
        <v>209</v>
      </c>
      <c r="D116" s="70" t="s">
        <v>210</v>
      </c>
      <c r="E116" s="71" t="s">
        <v>67</v>
      </c>
      <c r="F116" s="71">
        <v>3</v>
      </c>
      <c r="G116" s="71">
        <v>0</v>
      </c>
      <c r="H116" s="71">
        <v>0</v>
      </c>
      <c r="I116" s="21">
        <f t="shared" si="22"/>
        <v>3</v>
      </c>
      <c r="J116" s="21">
        <f t="shared" si="23"/>
        <v>3</v>
      </c>
      <c r="K116" s="71">
        <v>4</v>
      </c>
      <c r="L116" s="100"/>
      <c r="M116" s="100"/>
      <c r="N116" s="1"/>
    </row>
    <row r="117" spans="1:14" ht="34.5" customHeight="1" x14ac:dyDescent="0.25">
      <c r="A117" s="19"/>
      <c r="B117" s="19" t="s">
        <v>23</v>
      </c>
      <c r="C117" s="58" t="s">
        <v>211</v>
      </c>
      <c r="D117" s="48" t="s">
        <v>212</v>
      </c>
      <c r="E117" s="49" t="s">
        <v>67</v>
      </c>
      <c r="F117" s="49">
        <v>3</v>
      </c>
      <c r="G117" s="49">
        <v>0</v>
      </c>
      <c r="H117" s="49">
        <v>0</v>
      </c>
      <c r="I117" s="22">
        <f t="shared" si="22"/>
        <v>3</v>
      </c>
      <c r="J117" s="22">
        <f t="shared" si="23"/>
        <v>3</v>
      </c>
      <c r="K117" s="49">
        <v>4</v>
      </c>
      <c r="L117" s="99" t="s">
        <v>213</v>
      </c>
      <c r="M117" s="99"/>
      <c r="N117" s="38"/>
    </row>
    <row r="118" spans="1:14" ht="33" customHeight="1" x14ac:dyDescent="0.25">
      <c r="A118" s="19"/>
      <c r="B118" s="19" t="s">
        <v>23</v>
      </c>
      <c r="C118" s="47" t="s">
        <v>214</v>
      </c>
      <c r="D118" s="48" t="s">
        <v>215</v>
      </c>
      <c r="E118" s="49" t="s">
        <v>67</v>
      </c>
      <c r="F118" s="75">
        <v>3</v>
      </c>
      <c r="G118" s="49">
        <v>0</v>
      </c>
      <c r="H118" s="49">
        <v>0</v>
      </c>
      <c r="I118" s="22">
        <f t="shared" si="22"/>
        <v>3</v>
      </c>
      <c r="J118" s="22">
        <f t="shared" si="23"/>
        <v>3</v>
      </c>
      <c r="K118" s="49">
        <v>4</v>
      </c>
      <c r="L118" s="99" t="s">
        <v>98</v>
      </c>
      <c r="M118" s="99"/>
      <c r="N118" s="38"/>
    </row>
    <row r="119" spans="1:14" ht="33" customHeight="1" x14ac:dyDescent="0.25">
      <c r="A119" s="19"/>
      <c r="B119" s="19"/>
      <c r="C119" s="47" t="s">
        <v>216</v>
      </c>
      <c r="D119" s="48" t="s">
        <v>217</v>
      </c>
      <c r="E119" s="49" t="s">
        <v>67</v>
      </c>
      <c r="F119" s="75">
        <v>3</v>
      </c>
      <c r="G119" s="49">
        <v>0</v>
      </c>
      <c r="H119" s="49">
        <v>0</v>
      </c>
      <c r="I119" s="22">
        <f t="shared" si="22"/>
        <v>3</v>
      </c>
      <c r="J119" s="22">
        <f t="shared" si="23"/>
        <v>3</v>
      </c>
      <c r="K119" s="49">
        <v>4</v>
      </c>
      <c r="L119" s="99" t="s">
        <v>98</v>
      </c>
      <c r="M119" s="99"/>
      <c r="N119" s="38"/>
    </row>
    <row r="120" spans="1:14" ht="18" customHeight="1" x14ac:dyDescent="0.25">
      <c r="A120" s="19"/>
      <c r="B120" s="103" t="s">
        <v>34</v>
      </c>
      <c r="C120" s="103"/>
      <c r="D120" s="103"/>
      <c r="E120" s="103"/>
      <c r="F120" s="56">
        <f t="shared" ref="F120:K120" si="24">SUM(F101:F107)</f>
        <v>17</v>
      </c>
      <c r="G120" s="56">
        <f t="shared" si="24"/>
        <v>2</v>
      </c>
      <c r="H120" s="56">
        <f t="shared" si="24"/>
        <v>4</v>
      </c>
      <c r="I120" s="56">
        <f t="shared" si="24"/>
        <v>23</v>
      </c>
      <c r="J120" s="56">
        <f t="shared" si="24"/>
        <v>20</v>
      </c>
      <c r="K120" s="56">
        <f t="shared" si="24"/>
        <v>30</v>
      </c>
      <c r="L120" s="104"/>
      <c r="M120" s="104"/>
      <c r="N120" s="57"/>
    </row>
    <row r="121" spans="1:14" ht="19.5" customHeight="1" x14ac:dyDescent="0.25">
      <c r="A121" s="23"/>
      <c r="B121" s="24"/>
      <c r="C121" s="23"/>
      <c r="D121" s="25"/>
      <c r="E121" s="23"/>
      <c r="F121" s="23"/>
      <c r="G121" s="23"/>
      <c r="H121" s="23"/>
      <c r="I121" s="23"/>
      <c r="J121" s="23"/>
      <c r="K121" s="23"/>
    </row>
    <row r="122" spans="1:14" ht="20.25" customHeight="1" x14ac:dyDescent="0.25">
      <c r="A122" s="98" t="s">
        <v>35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</row>
    <row r="123" spans="1:14" ht="22.5" customHeight="1" x14ac:dyDescent="0.25">
      <c r="A123" s="2" t="s">
        <v>10</v>
      </c>
      <c r="B123" s="2" t="s">
        <v>11</v>
      </c>
      <c r="C123" s="2" t="s">
        <v>12</v>
      </c>
      <c r="D123" s="18" t="s">
        <v>13</v>
      </c>
      <c r="E123" s="2" t="s">
        <v>14</v>
      </c>
      <c r="F123" s="2" t="s">
        <v>15</v>
      </c>
      <c r="G123" s="2" t="s">
        <v>16</v>
      </c>
      <c r="H123" s="2" t="s">
        <v>17</v>
      </c>
      <c r="I123" s="2" t="s">
        <v>18</v>
      </c>
      <c r="J123" s="2" t="s">
        <v>19</v>
      </c>
      <c r="K123" s="2" t="s">
        <v>20</v>
      </c>
      <c r="L123" s="99" t="s">
        <v>21</v>
      </c>
      <c r="M123" s="99"/>
      <c r="N123" s="38"/>
    </row>
    <row r="124" spans="1:14" ht="19.5" customHeight="1" x14ac:dyDescent="0.25">
      <c r="A124" s="19">
        <v>8</v>
      </c>
      <c r="B124" s="19" t="s">
        <v>22</v>
      </c>
      <c r="C124" s="74" t="s">
        <v>218</v>
      </c>
      <c r="D124" s="41" t="s">
        <v>167</v>
      </c>
      <c r="E124" s="45" t="s">
        <v>67</v>
      </c>
      <c r="F124" s="45">
        <v>3</v>
      </c>
      <c r="G124" s="45">
        <v>0</v>
      </c>
      <c r="H124" s="45">
        <v>0</v>
      </c>
      <c r="I124" s="21">
        <f t="shared" ref="I124:I130" si="25">IF(SUM(F124:H124)&gt;0,SUM(F124:H124),"")</f>
        <v>3</v>
      </c>
      <c r="J124" s="21">
        <f t="shared" ref="J124:J130" si="26">IF((F124+G124/2+H124/2)&gt;0,F124+G124/2+H124/2,"")</f>
        <v>3</v>
      </c>
      <c r="K124" s="45">
        <v>4</v>
      </c>
      <c r="L124" s="100"/>
      <c r="M124" s="100"/>
      <c r="N124" s="1"/>
    </row>
    <row r="125" spans="1:14" ht="19.5" customHeight="1" x14ac:dyDescent="0.25">
      <c r="A125" s="19"/>
      <c r="B125" s="19" t="s">
        <v>22</v>
      </c>
      <c r="C125" s="74" t="s">
        <v>218</v>
      </c>
      <c r="D125" s="41" t="s">
        <v>167</v>
      </c>
      <c r="E125" s="45" t="s">
        <v>67</v>
      </c>
      <c r="F125" s="45">
        <v>3</v>
      </c>
      <c r="G125" s="45">
        <v>0</v>
      </c>
      <c r="H125" s="45">
        <v>0</v>
      </c>
      <c r="I125" s="21">
        <f t="shared" si="25"/>
        <v>3</v>
      </c>
      <c r="J125" s="21">
        <f t="shared" si="26"/>
        <v>3</v>
      </c>
      <c r="K125" s="45">
        <v>4</v>
      </c>
      <c r="L125" s="99"/>
      <c r="M125" s="99"/>
      <c r="N125" s="38"/>
    </row>
    <row r="126" spans="1:14" ht="19.5" customHeight="1" x14ac:dyDescent="0.25">
      <c r="A126" s="19"/>
      <c r="B126" s="19" t="s">
        <v>22</v>
      </c>
      <c r="C126" s="74" t="s">
        <v>218</v>
      </c>
      <c r="D126" s="41" t="s">
        <v>167</v>
      </c>
      <c r="E126" s="45" t="s">
        <v>67</v>
      </c>
      <c r="F126" s="45">
        <v>3</v>
      </c>
      <c r="G126" s="45">
        <v>0</v>
      </c>
      <c r="H126" s="45">
        <v>0</v>
      </c>
      <c r="I126" s="21">
        <f t="shared" si="25"/>
        <v>3</v>
      </c>
      <c r="J126" s="21">
        <f t="shared" si="26"/>
        <v>3</v>
      </c>
      <c r="K126" s="45">
        <v>4</v>
      </c>
      <c r="L126" s="100"/>
      <c r="M126" s="100"/>
      <c r="N126" s="1"/>
    </row>
    <row r="127" spans="1:14" ht="19.5" customHeight="1" x14ac:dyDescent="0.25">
      <c r="A127" s="19"/>
      <c r="B127" s="19" t="s">
        <v>23</v>
      </c>
      <c r="C127" s="74" t="s">
        <v>218</v>
      </c>
      <c r="D127" s="41" t="s">
        <v>167</v>
      </c>
      <c r="E127" s="45" t="s">
        <v>67</v>
      </c>
      <c r="F127" s="45">
        <v>3</v>
      </c>
      <c r="G127" s="45">
        <v>0</v>
      </c>
      <c r="H127" s="45">
        <v>0</v>
      </c>
      <c r="I127" s="21">
        <f t="shared" si="25"/>
        <v>3</v>
      </c>
      <c r="J127" s="21">
        <f t="shared" si="26"/>
        <v>3</v>
      </c>
      <c r="K127" s="45">
        <v>4</v>
      </c>
      <c r="L127" s="100"/>
      <c r="M127" s="100"/>
      <c r="N127" s="1"/>
    </row>
    <row r="128" spans="1:14" ht="19.5" customHeight="1" x14ac:dyDescent="0.25">
      <c r="A128" s="19"/>
      <c r="B128" s="19" t="s">
        <v>23</v>
      </c>
      <c r="C128" s="74" t="s">
        <v>218</v>
      </c>
      <c r="D128" s="41" t="s">
        <v>167</v>
      </c>
      <c r="E128" s="45" t="s">
        <v>67</v>
      </c>
      <c r="F128" s="45">
        <v>3</v>
      </c>
      <c r="G128" s="45">
        <v>0</v>
      </c>
      <c r="H128" s="45">
        <v>0</v>
      </c>
      <c r="I128" s="21">
        <f t="shared" si="25"/>
        <v>3</v>
      </c>
      <c r="J128" s="21">
        <f t="shared" si="26"/>
        <v>3</v>
      </c>
      <c r="K128" s="45">
        <v>4</v>
      </c>
      <c r="L128" s="99"/>
      <c r="M128" s="99"/>
      <c r="N128" s="38"/>
    </row>
    <row r="129" spans="1:14" ht="19.5" customHeight="1" x14ac:dyDescent="0.25">
      <c r="A129" s="19"/>
      <c r="B129" s="19"/>
      <c r="C129" s="76" t="s">
        <v>219</v>
      </c>
      <c r="D129" s="41" t="s">
        <v>167</v>
      </c>
      <c r="E129" s="71" t="s">
        <v>67</v>
      </c>
      <c r="F129" s="71">
        <v>0</v>
      </c>
      <c r="G129" s="71">
        <v>2</v>
      </c>
      <c r="H129" s="71">
        <v>0</v>
      </c>
      <c r="I129" s="21">
        <f t="shared" si="25"/>
        <v>2</v>
      </c>
      <c r="J129" s="21">
        <f t="shared" si="26"/>
        <v>1</v>
      </c>
      <c r="K129" s="71">
        <v>6</v>
      </c>
      <c r="L129" s="100"/>
      <c r="M129" s="100"/>
      <c r="N129" s="1"/>
    </row>
    <row r="130" spans="1:14" ht="19.5" customHeight="1" x14ac:dyDescent="0.25">
      <c r="A130" s="19"/>
      <c r="B130" s="77"/>
      <c r="C130" s="78" t="s">
        <v>220</v>
      </c>
      <c r="D130" s="41" t="s">
        <v>167</v>
      </c>
      <c r="E130" s="71" t="s">
        <v>67</v>
      </c>
      <c r="F130" s="71">
        <v>2</v>
      </c>
      <c r="G130" s="71">
        <v>0</v>
      </c>
      <c r="H130" s="71">
        <v>2</v>
      </c>
      <c r="I130" s="21">
        <f t="shared" si="25"/>
        <v>4</v>
      </c>
      <c r="J130" s="21">
        <f t="shared" si="26"/>
        <v>3</v>
      </c>
      <c r="K130" s="71">
        <v>4</v>
      </c>
      <c r="L130" s="65"/>
      <c r="M130" s="66"/>
      <c r="N130" s="1"/>
    </row>
    <row r="131" spans="1:14" ht="19.5" customHeight="1" x14ac:dyDescent="0.25">
      <c r="A131" s="19"/>
      <c r="B131" s="77"/>
      <c r="C131" s="79"/>
      <c r="D131" s="80"/>
      <c r="E131" s="79"/>
      <c r="F131" s="79"/>
      <c r="G131" s="79"/>
      <c r="H131" s="79"/>
      <c r="I131" s="81"/>
      <c r="J131" s="81"/>
      <c r="K131" s="82"/>
      <c r="L131" s="65"/>
      <c r="M131" s="66"/>
      <c r="N131" s="1"/>
    </row>
    <row r="132" spans="1:14" ht="34.5" customHeight="1" x14ac:dyDescent="0.25">
      <c r="A132" s="19"/>
      <c r="B132" s="19"/>
      <c r="C132" s="109" t="s">
        <v>221</v>
      </c>
      <c r="D132" s="109"/>
      <c r="E132" s="109"/>
      <c r="F132" s="109"/>
      <c r="G132" s="109"/>
      <c r="H132" s="109"/>
      <c r="I132" s="109"/>
      <c r="J132" s="109"/>
      <c r="K132" s="109"/>
      <c r="L132" s="100"/>
      <c r="M132" s="100"/>
      <c r="N132" s="1"/>
    </row>
    <row r="133" spans="1:14" ht="19.5" customHeight="1" x14ac:dyDescent="0.25">
      <c r="A133" s="19"/>
      <c r="B133" s="19"/>
      <c r="C133" s="61" t="s">
        <v>222</v>
      </c>
      <c r="D133" s="70" t="s">
        <v>223</v>
      </c>
      <c r="E133" s="71" t="s">
        <v>67</v>
      </c>
      <c r="F133" s="71">
        <v>0</v>
      </c>
      <c r="G133" s="71">
        <v>0</v>
      </c>
      <c r="H133" s="71">
        <v>0</v>
      </c>
      <c r="I133" s="21">
        <v>0</v>
      </c>
      <c r="J133" s="21">
        <v>0</v>
      </c>
      <c r="K133" s="71">
        <v>30</v>
      </c>
      <c r="L133" s="99"/>
      <c r="M133" s="99"/>
      <c r="N133" s="38"/>
    </row>
    <row r="134" spans="1:14" ht="19.5" customHeight="1" x14ac:dyDescent="0.25">
      <c r="A134" s="19"/>
      <c r="B134" s="19"/>
      <c r="C134" s="116"/>
      <c r="D134" s="116"/>
      <c r="E134" s="116"/>
      <c r="F134" s="116"/>
      <c r="G134" s="116"/>
      <c r="H134" s="116"/>
      <c r="I134" s="116"/>
      <c r="J134" s="116"/>
      <c r="K134" s="116"/>
      <c r="L134" s="99"/>
      <c r="M134" s="99"/>
      <c r="N134" s="38"/>
    </row>
    <row r="135" spans="1:14" ht="19.5" customHeight="1" x14ac:dyDescent="0.25">
      <c r="A135" s="19"/>
      <c r="B135" s="105" t="s">
        <v>224</v>
      </c>
      <c r="C135" s="105"/>
      <c r="D135" s="105"/>
      <c r="E135" s="105"/>
      <c r="F135" s="105"/>
      <c r="G135" s="105"/>
      <c r="H135" s="105"/>
      <c r="I135" s="105"/>
      <c r="J135" s="105"/>
      <c r="K135" s="105"/>
      <c r="L135" s="100"/>
      <c r="M135" s="100"/>
      <c r="N135" s="1"/>
    </row>
    <row r="136" spans="1:14" ht="26.25" customHeight="1" x14ac:dyDescent="0.25">
      <c r="A136" s="19"/>
      <c r="B136" s="19" t="s">
        <v>23</v>
      </c>
      <c r="C136" s="43" t="s">
        <v>225</v>
      </c>
      <c r="D136" s="83" t="s">
        <v>226</v>
      </c>
      <c r="E136" s="45" t="s">
        <v>67</v>
      </c>
      <c r="F136" s="45">
        <v>3</v>
      </c>
      <c r="G136" s="45">
        <v>0</v>
      </c>
      <c r="H136" s="45">
        <v>0</v>
      </c>
      <c r="I136" s="21">
        <f>IF(SUM(F136:H136)&gt;0,SUM(F136:H136),"")</f>
        <v>3</v>
      </c>
      <c r="J136" s="21">
        <f t="shared" ref="J136:J146" si="27">IF((F136+G136/2+H136/2)&gt;0,F136+G136/2+H136/2,"")</f>
        <v>3</v>
      </c>
      <c r="K136" s="45">
        <v>4</v>
      </c>
      <c r="L136" s="100"/>
      <c r="M136" s="100"/>
      <c r="N136" s="1"/>
    </row>
    <row r="137" spans="1:14" ht="26.25" customHeight="1" x14ac:dyDescent="0.25">
      <c r="A137" s="19"/>
      <c r="B137" s="19"/>
      <c r="C137" s="43" t="s">
        <v>227</v>
      </c>
      <c r="D137" s="83" t="s">
        <v>228</v>
      </c>
      <c r="E137" s="45" t="s">
        <v>67</v>
      </c>
      <c r="F137" s="45">
        <v>3</v>
      </c>
      <c r="G137" s="45">
        <v>0</v>
      </c>
      <c r="H137" s="45">
        <v>0</v>
      </c>
      <c r="I137" s="21">
        <f>IF(SUM(F137:H137)&gt;0,SUM(F137:H137),"")</f>
        <v>3</v>
      </c>
      <c r="J137" s="21">
        <f t="shared" si="27"/>
        <v>3</v>
      </c>
      <c r="K137" s="45">
        <v>4</v>
      </c>
      <c r="L137" s="99"/>
      <c r="M137" s="99"/>
      <c r="N137" s="38"/>
    </row>
    <row r="138" spans="1:14" ht="26.25" customHeight="1" x14ac:dyDescent="0.25">
      <c r="A138" s="19"/>
      <c r="B138" s="19"/>
      <c r="C138" s="43" t="s">
        <v>229</v>
      </c>
      <c r="D138" s="83" t="s">
        <v>230</v>
      </c>
      <c r="E138" s="45" t="s">
        <v>67</v>
      </c>
      <c r="F138" s="45">
        <v>3</v>
      </c>
      <c r="G138" s="45">
        <v>0</v>
      </c>
      <c r="H138" s="45">
        <v>0</v>
      </c>
      <c r="I138" s="21">
        <v>3</v>
      </c>
      <c r="J138" s="21">
        <f t="shared" si="27"/>
        <v>3</v>
      </c>
      <c r="K138" s="71">
        <v>4</v>
      </c>
      <c r="L138" s="84"/>
      <c r="M138" s="85"/>
      <c r="N138" s="38"/>
    </row>
    <row r="139" spans="1:14" ht="26.25" customHeight="1" x14ac:dyDescent="0.25">
      <c r="A139" s="19"/>
      <c r="B139" s="19"/>
      <c r="C139" s="43" t="s">
        <v>231</v>
      </c>
      <c r="D139" s="83" t="s">
        <v>232</v>
      </c>
      <c r="E139" s="45" t="s">
        <v>67</v>
      </c>
      <c r="F139" s="45">
        <v>3</v>
      </c>
      <c r="G139" s="45">
        <v>0</v>
      </c>
      <c r="H139" s="45">
        <v>0</v>
      </c>
      <c r="I139" s="21">
        <v>3</v>
      </c>
      <c r="J139" s="21">
        <f t="shared" si="27"/>
        <v>3</v>
      </c>
      <c r="K139" s="71">
        <v>4</v>
      </c>
      <c r="L139" s="84"/>
      <c r="M139" s="85"/>
      <c r="N139" s="38"/>
    </row>
    <row r="140" spans="1:14" ht="26.25" customHeight="1" x14ac:dyDescent="0.25">
      <c r="A140" s="19"/>
      <c r="B140" s="19" t="s">
        <v>22</v>
      </c>
      <c r="C140" s="43" t="s">
        <v>233</v>
      </c>
      <c r="D140" s="83" t="s">
        <v>234</v>
      </c>
      <c r="E140" s="45" t="s">
        <v>67</v>
      </c>
      <c r="F140" s="45">
        <v>3</v>
      </c>
      <c r="G140" s="45">
        <v>0</v>
      </c>
      <c r="H140" s="45">
        <v>0</v>
      </c>
      <c r="I140" s="21">
        <f t="shared" ref="I140:I146" si="28">IF(SUM(F140:H140)&gt;0,SUM(F140:H140),"")</f>
        <v>3</v>
      </c>
      <c r="J140" s="21">
        <f t="shared" si="27"/>
        <v>3</v>
      </c>
      <c r="K140" s="71">
        <v>4</v>
      </c>
      <c r="L140" s="100"/>
      <c r="M140" s="100"/>
      <c r="N140" s="1"/>
    </row>
    <row r="141" spans="1:14" ht="19.5" customHeight="1" x14ac:dyDescent="0.25">
      <c r="A141" s="19"/>
      <c r="B141" s="19"/>
      <c r="C141" s="43" t="s">
        <v>235</v>
      </c>
      <c r="D141" s="83" t="s">
        <v>236</v>
      </c>
      <c r="E141" s="45" t="s">
        <v>67</v>
      </c>
      <c r="F141" s="45">
        <v>3</v>
      </c>
      <c r="G141" s="45">
        <v>0</v>
      </c>
      <c r="H141" s="45">
        <v>0</v>
      </c>
      <c r="I141" s="21">
        <f t="shared" si="28"/>
        <v>3</v>
      </c>
      <c r="J141" s="21">
        <f t="shared" si="27"/>
        <v>3</v>
      </c>
      <c r="K141" s="45">
        <v>4</v>
      </c>
      <c r="L141" s="100"/>
      <c r="M141" s="100"/>
      <c r="N141" s="1"/>
    </row>
    <row r="142" spans="1:14" ht="26.25" customHeight="1" x14ac:dyDescent="0.25">
      <c r="A142" s="19"/>
      <c r="B142" s="19" t="s">
        <v>23</v>
      </c>
      <c r="C142" s="86" t="s">
        <v>237</v>
      </c>
      <c r="D142" s="87" t="s">
        <v>238</v>
      </c>
      <c r="E142" s="71" t="s">
        <v>67</v>
      </c>
      <c r="F142" s="45">
        <v>3</v>
      </c>
      <c r="G142" s="45">
        <v>0</v>
      </c>
      <c r="H142" s="45">
        <v>0</v>
      </c>
      <c r="I142" s="21">
        <f t="shared" si="28"/>
        <v>3</v>
      </c>
      <c r="J142" s="21">
        <f t="shared" si="27"/>
        <v>3</v>
      </c>
      <c r="K142" s="45">
        <v>4</v>
      </c>
      <c r="L142" s="100"/>
      <c r="M142" s="100"/>
      <c r="N142" s="1"/>
    </row>
    <row r="143" spans="1:14" ht="26.25" customHeight="1" x14ac:dyDescent="0.25">
      <c r="A143" s="19"/>
      <c r="B143" s="19" t="s">
        <v>23</v>
      </c>
      <c r="C143" s="86" t="s">
        <v>239</v>
      </c>
      <c r="D143" s="88" t="s">
        <v>240</v>
      </c>
      <c r="E143" s="71" t="s">
        <v>67</v>
      </c>
      <c r="F143" s="45">
        <v>3</v>
      </c>
      <c r="G143" s="45">
        <v>0</v>
      </c>
      <c r="H143" s="45">
        <v>0</v>
      </c>
      <c r="I143" s="21">
        <f t="shared" si="28"/>
        <v>3</v>
      </c>
      <c r="J143" s="21">
        <f t="shared" si="27"/>
        <v>3</v>
      </c>
      <c r="K143" s="45">
        <v>4</v>
      </c>
      <c r="L143" s="99"/>
      <c r="M143" s="99"/>
      <c r="N143" s="38"/>
    </row>
    <row r="144" spans="1:14" ht="26.25" customHeight="1" x14ac:dyDescent="0.25">
      <c r="A144" s="19"/>
      <c r="B144" s="19" t="s">
        <v>23</v>
      </c>
      <c r="C144" s="86" t="s">
        <v>241</v>
      </c>
      <c r="D144" s="87" t="s">
        <v>242</v>
      </c>
      <c r="E144" s="71" t="s">
        <v>67</v>
      </c>
      <c r="F144" s="45">
        <v>3</v>
      </c>
      <c r="G144" s="45">
        <v>0</v>
      </c>
      <c r="H144" s="45">
        <v>0</v>
      </c>
      <c r="I144" s="21">
        <f t="shared" si="28"/>
        <v>3</v>
      </c>
      <c r="J144" s="21">
        <f t="shared" si="27"/>
        <v>3</v>
      </c>
      <c r="K144" s="45">
        <v>4</v>
      </c>
      <c r="L144" s="100"/>
      <c r="M144" s="100"/>
      <c r="N144" s="1"/>
    </row>
    <row r="145" spans="1:14" ht="33" customHeight="1" x14ac:dyDescent="0.25">
      <c r="A145" s="19"/>
      <c r="B145" s="19"/>
      <c r="C145" s="47" t="s">
        <v>243</v>
      </c>
      <c r="D145" s="48" t="s">
        <v>244</v>
      </c>
      <c r="E145" s="49" t="s">
        <v>67</v>
      </c>
      <c r="F145" s="75">
        <v>3</v>
      </c>
      <c r="G145" s="49">
        <v>0</v>
      </c>
      <c r="H145" s="49">
        <v>0</v>
      </c>
      <c r="I145" s="22">
        <f t="shared" si="28"/>
        <v>3</v>
      </c>
      <c r="J145" s="22">
        <f t="shared" si="27"/>
        <v>3</v>
      </c>
      <c r="K145" s="49">
        <v>4</v>
      </c>
      <c r="L145" s="99" t="s">
        <v>98</v>
      </c>
      <c r="M145" s="99"/>
      <c r="N145" s="38"/>
    </row>
    <row r="146" spans="1:14" ht="33" customHeight="1" x14ac:dyDescent="0.25">
      <c r="A146" s="19"/>
      <c r="B146" s="19"/>
      <c r="C146" s="47" t="s">
        <v>245</v>
      </c>
      <c r="D146" s="48" t="s">
        <v>246</v>
      </c>
      <c r="E146" s="49" t="s">
        <v>67</v>
      </c>
      <c r="F146" s="75">
        <v>3</v>
      </c>
      <c r="G146" s="49">
        <v>0</v>
      </c>
      <c r="H146" s="49">
        <v>0</v>
      </c>
      <c r="I146" s="22">
        <f t="shared" si="28"/>
        <v>3</v>
      </c>
      <c r="J146" s="22">
        <f t="shared" si="27"/>
        <v>3</v>
      </c>
      <c r="K146" s="49">
        <v>4</v>
      </c>
      <c r="L146" s="99" t="s">
        <v>98</v>
      </c>
      <c r="M146" s="99"/>
      <c r="N146" s="38"/>
    </row>
    <row r="147" spans="1:14" ht="19.5" customHeight="1" x14ac:dyDescent="0.25">
      <c r="A147" s="19"/>
      <c r="B147" s="19"/>
      <c r="C147" s="114" t="s">
        <v>247</v>
      </c>
      <c r="D147" s="114"/>
      <c r="E147" s="114"/>
      <c r="F147" s="114"/>
      <c r="G147" s="114"/>
      <c r="H147" s="114"/>
      <c r="I147" s="114"/>
      <c r="J147" s="114"/>
      <c r="K147" s="114"/>
      <c r="L147" s="100"/>
      <c r="M147" s="100"/>
      <c r="N147" s="1"/>
    </row>
    <row r="148" spans="1:14" ht="19.5" customHeight="1" x14ac:dyDescent="0.25">
      <c r="A148" s="19"/>
      <c r="B148" s="19"/>
      <c r="C148" s="86" t="s">
        <v>248</v>
      </c>
      <c r="D148" s="70" t="s">
        <v>249</v>
      </c>
      <c r="E148" s="71" t="s">
        <v>67</v>
      </c>
      <c r="F148" s="71">
        <v>0</v>
      </c>
      <c r="G148" s="71">
        <v>2</v>
      </c>
      <c r="H148" s="71">
        <v>0</v>
      </c>
      <c r="I148" s="21">
        <f>IF(SUM(F148:H148)&gt;0,SUM(F148:H148),"")</f>
        <v>2</v>
      </c>
      <c r="J148" s="21">
        <f>IF((F148+G148/2+H148/2)&gt;0,F148+G148/2+H148/2,"")</f>
        <v>1</v>
      </c>
      <c r="K148" s="71">
        <v>6</v>
      </c>
      <c r="L148" s="99"/>
      <c r="M148" s="99"/>
      <c r="N148" s="38"/>
    </row>
    <row r="149" spans="1:14" ht="19.5" customHeight="1" x14ac:dyDescent="0.25">
      <c r="A149" s="19"/>
      <c r="B149" s="19"/>
      <c r="C149" s="115" t="s">
        <v>250</v>
      </c>
      <c r="D149" s="115"/>
      <c r="E149" s="115"/>
      <c r="F149" s="115"/>
      <c r="G149" s="115"/>
      <c r="H149" s="115"/>
      <c r="I149" s="115"/>
      <c r="J149" s="115"/>
      <c r="K149" s="115"/>
      <c r="L149" s="100"/>
      <c r="M149" s="100"/>
      <c r="N149" s="1"/>
    </row>
    <row r="150" spans="1:14" ht="19.5" customHeight="1" x14ac:dyDescent="0.25">
      <c r="A150" s="19"/>
      <c r="B150" s="19"/>
      <c r="C150" s="86" t="s">
        <v>251</v>
      </c>
      <c r="D150" s="70" t="s">
        <v>252</v>
      </c>
      <c r="E150" s="71" t="s">
        <v>67</v>
      </c>
      <c r="F150" s="71">
        <v>2</v>
      </c>
      <c r="G150" s="71">
        <v>0</v>
      </c>
      <c r="H150" s="71">
        <v>2</v>
      </c>
      <c r="I150" s="21">
        <f>IF(SUM(F150:H150)&gt;0,SUM(F150:H150),"")</f>
        <v>4</v>
      </c>
      <c r="J150" s="21">
        <f>IF((F150+G150/2+H150/2)&gt;0,F150+G150/2+H150/2,"")</f>
        <v>3</v>
      </c>
      <c r="K150" s="71">
        <v>4</v>
      </c>
      <c r="L150" s="99"/>
      <c r="M150" s="99"/>
      <c r="N150" s="38"/>
    </row>
    <row r="151" spans="1:14" ht="19.5" customHeight="1" x14ac:dyDescent="0.25">
      <c r="A151" s="19"/>
      <c r="B151" s="103" t="s">
        <v>32</v>
      </c>
      <c r="C151" s="103"/>
      <c r="D151" s="103"/>
      <c r="E151" s="103"/>
      <c r="F151" s="56">
        <f t="shared" ref="F151:K151" si="29">F124+F125+F126+F127+F128+F129+F130</f>
        <v>17</v>
      </c>
      <c r="G151" s="56">
        <f t="shared" si="29"/>
        <v>2</v>
      </c>
      <c r="H151" s="56">
        <f t="shared" si="29"/>
        <v>2</v>
      </c>
      <c r="I151" s="56">
        <f t="shared" si="29"/>
        <v>21</v>
      </c>
      <c r="J151" s="56">
        <f t="shared" si="29"/>
        <v>19</v>
      </c>
      <c r="K151" s="56">
        <f t="shared" si="29"/>
        <v>30</v>
      </c>
      <c r="L151" s="100"/>
      <c r="M151" s="100"/>
      <c r="N151" s="1"/>
    </row>
    <row r="152" spans="1:14" ht="19.5" customHeight="1" x14ac:dyDescent="0.25">
      <c r="A152" s="112" t="s">
        <v>36</v>
      </c>
      <c r="B152" s="112"/>
      <c r="C152" s="112"/>
      <c r="D152" s="112"/>
      <c r="E152" s="112"/>
      <c r="F152" s="28">
        <f t="shared" ref="F152:K152" si="30">SUM(F23,F35,F47,F59,F77,F97,F120,F151)</f>
        <v>157</v>
      </c>
      <c r="G152" s="28">
        <f t="shared" si="30"/>
        <v>14</v>
      </c>
      <c r="H152" s="28">
        <f t="shared" si="30"/>
        <v>14</v>
      </c>
      <c r="I152" s="28">
        <f t="shared" si="30"/>
        <v>187</v>
      </c>
      <c r="J152" s="28">
        <f t="shared" si="30"/>
        <v>173</v>
      </c>
      <c r="K152" s="28">
        <f t="shared" si="30"/>
        <v>241</v>
      </c>
      <c r="L152" s="99"/>
      <c r="M152" s="99"/>
      <c r="N152" s="38"/>
    </row>
    <row r="153" spans="1:14" x14ac:dyDescent="0.25">
      <c r="A153" s="23"/>
      <c r="B153" s="24"/>
      <c r="C153" s="23"/>
      <c r="D153" s="25"/>
      <c r="E153" s="23"/>
      <c r="F153" s="23"/>
      <c r="G153" s="23"/>
      <c r="H153" s="23"/>
      <c r="I153" s="23"/>
      <c r="J153" s="23"/>
      <c r="K153" s="23"/>
    </row>
    <row r="154" spans="1:14" x14ac:dyDescent="0.25">
      <c r="A154" s="29" t="s">
        <v>37</v>
      </c>
      <c r="B154" s="30"/>
      <c r="C154" s="89"/>
      <c r="D154" s="30"/>
      <c r="E154" s="30"/>
      <c r="F154" s="30"/>
      <c r="G154" s="30"/>
      <c r="H154" s="30"/>
      <c r="I154" s="30"/>
      <c r="J154" s="30"/>
      <c r="K154" s="30"/>
      <c r="L154" s="31" t="s">
        <v>38</v>
      </c>
      <c r="M154" s="32"/>
      <c r="N154" s="90"/>
    </row>
    <row r="155" spans="1:14" ht="25.5" x14ac:dyDescent="0.25">
      <c r="A155" s="2" t="s">
        <v>10</v>
      </c>
      <c r="B155" s="2" t="s">
        <v>11</v>
      </c>
      <c r="C155" s="2" t="s">
        <v>12</v>
      </c>
      <c r="D155" s="18" t="s">
        <v>13</v>
      </c>
      <c r="E155" s="2" t="s">
        <v>14</v>
      </c>
      <c r="F155" s="2" t="s">
        <v>15</v>
      </c>
      <c r="G155" s="2" t="s">
        <v>16</v>
      </c>
      <c r="H155" s="2" t="s">
        <v>17</v>
      </c>
      <c r="I155" s="2" t="s">
        <v>18</v>
      </c>
      <c r="J155" s="2" t="s">
        <v>19</v>
      </c>
      <c r="K155" s="33" t="s">
        <v>20</v>
      </c>
      <c r="L155" s="113"/>
      <c r="M155" s="113"/>
      <c r="N155" s="91"/>
    </row>
    <row r="156" spans="1:14" x14ac:dyDescent="0.25">
      <c r="A156" s="34">
        <v>1</v>
      </c>
      <c r="B156" s="34"/>
      <c r="C156" s="42" t="s">
        <v>253</v>
      </c>
      <c r="D156" s="41" t="s">
        <v>254</v>
      </c>
      <c r="E156" s="42" t="s">
        <v>43</v>
      </c>
      <c r="F156" s="42">
        <v>2</v>
      </c>
      <c r="G156" s="42">
        <v>0</v>
      </c>
      <c r="H156" s="42">
        <v>0</v>
      </c>
      <c r="I156" s="34">
        <v>2</v>
      </c>
      <c r="J156" s="34">
        <v>2</v>
      </c>
      <c r="K156" s="35">
        <v>2</v>
      </c>
      <c r="L156" s="113"/>
      <c r="M156" s="113"/>
      <c r="N156" s="91"/>
    </row>
    <row r="157" spans="1:14" x14ac:dyDescent="0.25">
      <c r="A157" s="34"/>
      <c r="B157" s="34"/>
      <c r="C157" s="92"/>
      <c r="D157" s="34"/>
      <c r="E157" s="34"/>
      <c r="F157" s="34"/>
      <c r="G157" s="34"/>
      <c r="H157" s="34"/>
      <c r="I157" s="34"/>
      <c r="J157" s="34"/>
      <c r="K157" s="35"/>
      <c r="L157" s="113"/>
      <c r="M157" s="113"/>
      <c r="N157" s="91"/>
    </row>
    <row r="158" spans="1:14" x14ac:dyDescent="0.25">
      <c r="A158" s="34"/>
      <c r="B158" s="34"/>
      <c r="C158" s="92"/>
      <c r="D158" s="34"/>
      <c r="E158" s="34"/>
      <c r="F158" s="34"/>
      <c r="G158" s="34"/>
      <c r="H158" s="34"/>
      <c r="I158" s="34"/>
      <c r="J158" s="34"/>
      <c r="K158" s="35"/>
      <c r="L158" s="113"/>
      <c r="M158" s="113"/>
      <c r="N158" s="91"/>
    </row>
    <row r="159" spans="1:14" x14ac:dyDescent="0.25">
      <c r="A159" s="34"/>
      <c r="B159" s="34"/>
      <c r="C159" s="92"/>
      <c r="D159" s="34"/>
      <c r="E159" s="34"/>
      <c r="F159" s="34"/>
      <c r="G159" s="34"/>
      <c r="H159" s="34"/>
      <c r="I159" s="34"/>
      <c r="J159" s="34"/>
      <c r="K159" s="35"/>
      <c r="L159" s="113"/>
      <c r="M159" s="113"/>
      <c r="N159" s="91"/>
    </row>
    <row r="160" spans="1:14" x14ac:dyDescent="0.25">
      <c r="A160" s="34"/>
      <c r="B160" s="34"/>
      <c r="C160" s="92"/>
      <c r="D160" s="34"/>
      <c r="E160" s="34"/>
      <c r="F160" s="34"/>
      <c r="G160" s="34"/>
      <c r="H160" s="34"/>
      <c r="I160" s="34"/>
      <c r="J160" s="34"/>
      <c r="K160" s="35"/>
      <c r="L160" s="113"/>
      <c r="M160" s="113"/>
      <c r="N160" s="91"/>
    </row>
    <row r="161" spans="1:14" x14ac:dyDescent="0.25">
      <c r="A161" s="34"/>
      <c r="B161" s="34"/>
      <c r="C161" s="92"/>
      <c r="D161" s="34"/>
      <c r="E161" s="34"/>
      <c r="F161" s="34"/>
      <c r="G161" s="34"/>
      <c r="H161" s="34"/>
      <c r="I161" s="34"/>
      <c r="J161" s="34"/>
      <c r="K161" s="35"/>
      <c r="L161" s="113"/>
      <c r="M161" s="113"/>
      <c r="N161" s="91"/>
    </row>
    <row r="162" spans="1:14" x14ac:dyDescent="0.25">
      <c r="A162" s="34"/>
      <c r="B162" s="34"/>
      <c r="C162" s="92"/>
      <c r="D162" s="34"/>
      <c r="E162" s="34"/>
      <c r="F162" s="34"/>
      <c r="G162" s="34"/>
      <c r="H162" s="34"/>
      <c r="I162" s="34"/>
      <c r="J162" s="34"/>
      <c r="K162" s="35"/>
      <c r="L162" s="113"/>
      <c r="M162" s="113"/>
      <c r="N162" s="91"/>
    </row>
  </sheetData>
  <mergeCells count="153">
    <mergeCell ref="L87:M87"/>
    <mergeCell ref="L150:M150"/>
    <mergeCell ref="B151:E151"/>
    <mergeCell ref="L151:M151"/>
    <mergeCell ref="A152:E152"/>
    <mergeCell ref="L152:M152"/>
    <mergeCell ref="L155:M162"/>
    <mergeCell ref="L92:M92"/>
    <mergeCell ref="L142:M142"/>
    <mergeCell ref="L143:M143"/>
    <mergeCell ref="L144:M144"/>
    <mergeCell ref="L145:M145"/>
    <mergeCell ref="L146:M146"/>
    <mergeCell ref="C147:K147"/>
    <mergeCell ref="L147:M147"/>
    <mergeCell ref="L148:M148"/>
    <mergeCell ref="C149:K149"/>
    <mergeCell ref="L149:M149"/>
    <mergeCell ref="L133:M133"/>
    <mergeCell ref="C134:K134"/>
    <mergeCell ref="L134:M134"/>
    <mergeCell ref="B135:K135"/>
    <mergeCell ref="L135:M135"/>
    <mergeCell ref="L136:M136"/>
    <mergeCell ref="L137:M137"/>
    <mergeCell ref="L140:M140"/>
    <mergeCell ref="L141:M141"/>
    <mergeCell ref="L123:M123"/>
    <mergeCell ref="L124:M124"/>
    <mergeCell ref="L125:M125"/>
    <mergeCell ref="L126:M126"/>
    <mergeCell ref="L127:M127"/>
    <mergeCell ref="L128:M128"/>
    <mergeCell ref="L129:M129"/>
    <mergeCell ref="C132:K132"/>
    <mergeCell ref="L132:M132"/>
    <mergeCell ref="L114:M114"/>
    <mergeCell ref="L115:M115"/>
    <mergeCell ref="L116:M116"/>
    <mergeCell ref="L117:M117"/>
    <mergeCell ref="L118:M118"/>
    <mergeCell ref="L119:M119"/>
    <mergeCell ref="B120:E120"/>
    <mergeCell ref="L120:M120"/>
    <mergeCell ref="A122:K122"/>
    <mergeCell ref="L106:M106"/>
    <mergeCell ref="L107:M107"/>
    <mergeCell ref="B108:K108"/>
    <mergeCell ref="L108:M108"/>
    <mergeCell ref="L109:M109"/>
    <mergeCell ref="L110:M110"/>
    <mergeCell ref="L111:M111"/>
    <mergeCell ref="L112:M112"/>
    <mergeCell ref="L113:M113"/>
    <mergeCell ref="B97:E97"/>
    <mergeCell ref="L97:M97"/>
    <mergeCell ref="A99:K99"/>
    <mergeCell ref="L100:M100"/>
    <mergeCell ref="L101:M101"/>
    <mergeCell ref="L102:M102"/>
    <mergeCell ref="L103:M103"/>
    <mergeCell ref="L104:M104"/>
    <mergeCell ref="L105:M105"/>
    <mergeCell ref="L88:M88"/>
    <mergeCell ref="L89:M89"/>
    <mergeCell ref="B90:K90"/>
    <mergeCell ref="L90:M90"/>
    <mergeCell ref="L91:M91"/>
    <mergeCell ref="L93:M93"/>
    <mergeCell ref="L94:M94"/>
    <mergeCell ref="L95:M95"/>
    <mergeCell ref="L96:M96"/>
    <mergeCell ref="A79:D79"/>
    <mergeCell ref="L80:M80"/>
    <mergeCell ref="L81:M81"/>
    <mergeCell ref="L82:M82"/>
    <mergeCell ref="L83:M83"/>
    <mergeCell ref="L84:M84"/>
    <mergeCell ref="L85:M85"/>
    <mergeCell ref="L86:M86"/>
    <mergeCell ref="B71:K71"/>
    <mergeCell ref="L71:M71"/>
    <mergeCell ref="L72:M72"/>
    <mergeCell ref="L73:M73"/>
    <mergeCell ref="L74:M74"/>
    <mergeCell ref="L75:M75"/>
    <mergeCell ref="L76:M76"/>
    <mergeCell ref="B77:E77"/>
    <mergeCell ref="L77:M77"/>
    <mergeCell ref="A61:K61"/>
    <mergeCell ref="L62:M62"/>
    <mergeCell ref="L64:M64"/>
    <mergeCell ref="L65:M65"/>
    <mergeCell ref="L66:M66"/>
    <mergeCell ref="L67:M67"/>
    <mergeCell ref="L68:M68"/>
    <mergeCell ref="L69:M69"/>
    <mergeCell ref="L70:M70"/>
    <mergeCell ref="L51:M51"/>
    <mergeCell ref="L52:M52"/>
    <mergeCell ref="L53:M53"/>
    <mergeCell ref="L54:M54"/>
    <mergeCell ref="L55:M55"/>
    <mergeCell ref="L56:M56"/>
    <mergeCell ref="L57:M57"/>
    <mergeCell ref="L58:M58"/>
    <mergeCell ref="B59:E59"/>
    <mergeCell ref="L59:M59"/>
    <mergeCell ref="L42:M42"/>
    <mergeCell ref="L43:M43"/>
    <mergeCell ref="L44:M44"/>
    <mergeCell ref="L45:M45"/>
    <mergeCell ref="L46:M46"/>
    <mergeCell ref="B47:E47"/>
    <mergeCell ref="L47:M47"/>
    <mergeCell ref="A49:K49"/>
    <mergeCell ref="L50:M50"/>
    <mergeCell ref="L33:M33"/>
    <mergeCell ref="L34:M34"/>
    <mergeCell ref="B35:E35"/>
    <mergeCell ref="L35:M35"/>
    <mergeCell ref="A37:K37"/>
    <mergeCell ref="L38:M38"/>
    <mergeCell ref="L39:M39"/>
    <mergeCell ref="L40:M40"/>
    <mergeCell ref="L41:M41"/>
    <mergeCell ref="A25:K25"/>
    <mergeCell ref="P25:Q25"/>
    <mergeCell ref="L26:M26"/>
    <mergeCell ref="L27:M27"/>
    <mergeCell ref="L28:M28"/>
    <mergeCell ref="L29:M29"/>
    <mergeCell ref="L30:M30"/>
    <mergeCell ref="L31:M31"/>
    <mergeCell ref="L32:M32"/>
    <mergeCell ref="L16:M16"/>
    <mergeCell ref="L17:M17"/>
    <mergeCell ref="L18:M18"/>
    <mergeCell ref="L19:M19"/>
    <mergeCell ref="L20:M20"/>
    <mergeCell ref="L21:M21"/>
    <mergeCell ref="L22:M22"/>
    <mergeCell ref="B23:E23"/>
    <mergeCell ref="L23:M23"/>
    <mergeCell ref="A1:M1"/>
    <mergeCell ref="A2:B6"/>
    <mergeCell ref="C2:K6"/>
    <mergeCell ref="A9:M9"/>
    <mergeCell ref="A10:K10"/>
    <mergeCell ref="A12:K12"/>
    <mergeCell ref="L13:M13"/>
    <mergeCell ref="L14:M14"/>
    <mergeCell ref="L15:M15"/>
  </mergeCells>
  <pageMargins left="0.7" right="0.7" top="0.75" bottom="0.75" header="0.511811023622047" footer="0.511811023622047"/>
  <pageSetup paperSize="9" scale="59" fitToHeight="0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LİSANS</vt:lpstr>
      <vt:lpstr>LİSANS!Yazdırma_Alanı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ONUR ÇAKIR</dc:creator>
  <dc:description/>
  <cp:lastModifiedBy>Meltem KAYA</cp:lastModifiedBy>
  <cp:revision>2</cp:revision>
  <cp:lastPrinted>2026-04-16T17:39:05Z</cp:lastPrinted>
  <dcterms:created xsi:type="dcterms:W3CDTF">2019-07-16T07:01:55Z</dcterms:created>
  <dcterms:modified xsi:type="dcterms:W3CDTF">2026-06-17T06:43:33Z</dcterms:modified>
  <dc:language>tr-TR</dc:language>
</cp:coreProperties>
</file>